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ekders" sheetId="1" r:id="rId1"/>
    <sheet name="dersprogramı2012" sheetId="2" r:id="rId2"/>
    <sheet name="2011" sheetId="3" r:id="rId3"/>
  </sheets>
  <definedNames>
    <definedName name="_xlnm.Print_Area" localSheetId="0">'ekders'!$A$1:$AS$48</definedName>
  </definedNames>
  <calcPr fullCalcOnLoad="1"/>
</workbook>
</file>

<file path=xl/sharedStrings.xml><?xml version="1.0" encoding="utf-8"?>
<sst xmlns="http://schemas.openxmlformats.org/spreadsheetml/2006/main" count="254" uniqueCount="107">
  <si>
    <t>HAKKARİ  ÜNİVERSİTESİ EK DERS ÜCRET FORMU</t>
  </si>
  <si>
    <t>Ünvanı, Adı Soyadı</t>
  </si>
  <si>
    <t>:</t>
  </si>
  <si>
    <t>Öğr.Gör.Adnan YOLDAŞ</t>
  </si>
  <si>
    <t>Bu Kısım Komisyon Tarafından Doldurulacaktır</t>
  </si>
  <si>
    <t>İdari Görevi</t>
  </si>
  <si>
    <t>-</t>
  </si>
  <si>
    <t>HMYO</t>
  </si>
  <si>
    <t xml:space="preserve">AY: </t>
  </si>
  <si>
    <t>Haftalık Zorunlu Ders Yükü</t>
  </si>
  <si>
    <t>Ödenecek Ek Ders saati :</t>
  </si>
  <si>
    <t xml:space="preserve">YIL: </t>
  </si>
  <si>
    <t>Kadrosunun Bulunduğu birim</t>
  </si>
  <si>
    <t>N. Ö.:</t>
  </si>
  <si>
    <t>İ.Ö.:</t>
  </si>
  <si>
    <t>GÜNLER</t>
  </si>
  <si>
    <t>TOPLAM</t>
  </si>
  <si>
    <t>N.Ö.</t>
  </si>
  <si>
    <t>Teorik Dersler</t>
  </si>
  <si>
    <t>Diğer Faaliyetler</t>
  </si>
  <si>
    <t>İ. Ö.</t>
  </si>
  <si>
    <t>Haftalık Programdaki</t>
  </si>
  <si>
    <t>Arasınav Tarihleri</t>
  </si>
  <si>
    <t>Arasınava Giren Öğrenci Sayısı</t>
  </si>
  <si>
    <t>Grup Sayısı</t>
  </si>
  <si>
    <t>Fak. / Enst. / Y.O.'lara Göre Arasınav Sayıları Toplamı</t>
  </si>
  <si>
    <t>Fak. / Enst. / Y. O.</t>
  </si>
  <si>
    <t>Teorik Dersler ve Diğer Faaliyetler</t>
  </si>
  <si>
    <t>Teorik ders saati</t>
  </si>
  <si>
    <t>Diğer Faaliyet S.</t>
  </si>
  <si>
    <t>N. Ö.</t>
  </si>
  <si>
    <t>H.M.Y.O</t>
  </si>
  <si>
    <t>Bilg.II</t>
  </si>
  <si>
    <t>Tic.Yazılımlar(Bilg.2</t>
  </si>
  <si>
    <t>Bilg.I</t>
  </si>
  <si>
    <t>Donanım (Bilg-1)</t>
  </si>
  <si>
    <t>Sis. Analizi ve Tas.(Bil-2)</t>
  </si>
  <si>
    <t>Mikro Bilgisayar(Bil-2)</t>
  </si>
  <si>
    <t>Araştırma Tekn.(Bil-2)</t>
  </si>
  <si>
    <t>Bilg. II</t>
  </si>
  <si>
    <t>SMYO</t>
  </si>
  <si>
    <t>Ders Yükünün Hesaplanması</t>
  </si>
  <si>
    <t>Ödemeye Esas Ek Dersler</t>
  </si>
  <si>
    <t>Hafta</t>
  </si>
  <si>
    <t>Mecburi Ders Yükü</t>
  </si>
  <si>
    <t>..........Fak.</t>
  </si>
  <si>
    <t>.........Enst.</t>
  </si>
  <si>
    <t>..........Y.O</t>
  </si>
  <si>
    <t>H. M. Y.O</t>
  </si>
  <si>
    <t>SHMYO</t>
  </si>
  <si>
    <t>Arasınav Yükü Toplamı</t>
  </si>
  <si>
    <t>Haft. Topl. N.Ö., İ.Ö. 10 saati Aşamaz</t>
  </si>
  <si>
    <t>Haftalık Toplam N.Ö. 20, İ.Ö. 10 saati Aşamaz</t>
  </si>
  <si>
    <t>Top</t>
  </si>
  <si>
    <t>NOT  : Her üyesi ders ücreti alacağı Fakülte/Enstitü/Yüksekokul sayısından bir fazla sayıda ücret formu dolduracaktır. Bütün Fakülte/Enstitü/Yüksekokullarda okutulan dersler ve yapılan arasınavlar aynı ücret formlarında gösterilecektir.</t>
  </si>
  <si>
    <t>Öğretim Elemanının imzası</t>
  </si>
  <si>
    <t>Bölüm Başkanı</t>
  </si>
  <si>
    <t>Komisyon Başkanının Onayı</t>
  </si>
  <si>
    <t>M. Kemalettin TORAMAN</t>
  </si>
  <si>
    <t>HAKKARİ ÜNİVERSİTESİ</t>
  </si>
  <si>
    <t>HAKKARİ MESLEK YÜKSEKOKULU</t>
  </si>
  <si>
    <t>HAFTALIK DERS PROGRAMI</t>
  </si>
  <si>
    <t>Öğretim Elemanın</t>
  </si>
  <si>
    <t>Ünvanı Adı Soyadı</t>
  </si>
  <si>
    <t>Bağlı Bulunduğu Birim</t>
  </si>
  <si>
    <t>P</t>
  </si>
  <si>
    <t>S</t>
  </si>
  <si>
    <t>Ç</t>
  </si>
  <si>
    <t>C</t>
  </si>
  <si>
    <t>NORMAL ÖĞRETİM</t>
  </si>
  <si>
    <t>SAATİ</t>
  </si>
  <si>
    <t>PAZARTESİ</t>
  </si>
  <si>
    <t>SALI</t>
  </si>
  <si>
    <t>ÇARŞAMBA</t>
  </si>
  <si>
    <t>PERŞEMBE</t>
  </si>
  <si>
    <t>CUMA</t>
  </si>
  <si>
    <t>08:00 - 08:50</t>
  </si>
  <si>
    <t>09:00 - 09:50</t>
  </si>
  <si>
    <t>"</t>
  </si>
  <si>
    <t>10:00 - 10:50</t>
  </si>
  <si>
    <t>11:00 - 11:50</t>
  </si>
  <si>
    <t>13:00 - 13:50</t>
  </si>
  <si>
    <t>14:00 - 14:50</t>
  </si>
  <si>
    <t>15:00 - 15:50</t>
  </si>
  <si>
    <t>16:00 - 16:50</t>
  </si>
  <si>
    <t>Teorik Ders Saati Toplamı :</t>
  </si>
  <si>
    <t>Diğer Faaliyet Saati Toplamı :</t>
  </si>
  <si>
    <t>İKİLİ ÖĞRETİM</t>
  </si>
  <si>
    <t>17:00 - 17:50</t>
  </si>
  <si>
    <t>18:00 - 18:50</t>
  </si>
  <si>
    <t>19:00 - 19:50</t>
  </si>
  <si>
    <t>20:00 - 20:50</t>
  </si>
  <si>
    <t>21:00 - 21:50</t>
  </si>
  <si>
    <t>22:00 - 22:50</t>
  </si>
  <si>
    <t>Teknolojini Bil.İlk. (Bilg-1)</t>
  </si>
  <si>
    <t>İşletim Sistemleri(Bil-2)</t>
  </si>
  <si>
    <t>Bilgisayar Ağ Sistemleri(Bil-2)</t>
  </si>
  <si>
    <t>Muh.Tic.Yazılımlar(Bilg.2</t>
  </si>
  <si>
    <t>Entegre Ofis(Bilg-1)</t>
  </si>
  <si>
    <t>Bilgisayar Prog.(Banka-2)</t>
  </si>
  <si>
    <t>EYLÜL</t>
  </si>
  <si>
    <t>Muh.Tek.Tic.Yaz(Bilg-2)</t>
  </si>
  <si>
    <t>Bağ Sistemleri (Bilg-2)</t>
  </si>
  <si>
    <t>Tekn.Bil.İlkeleri(Bilg-1)</t>
  </si>
  <si>
    <t>Bilgisayar Prog.(Bank-2)</t>
  </si>
  <si>
    <t>İşletim Siste.(Bilgisayar-2)</t>
  </si>
  <si>
    <t>İşletim Sist.(Bilgisayar-2)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</si>
</sst>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dd/mm/yyyy"/>
  </numFmts>
  <fonts count="3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0"/>
      <name val="Arial Tur"/>
      <family val="2"/>
    </font>
    <font>
      <sz val="8"/>
      <name val="Arial Tur"/>
      <family val="2"/>
    </font>
    <font>
      <b/>
      <sz val="12"/>
      <name val="CourierPS"/>
      <family val="3"/>
    </font>
    <font>
      <sz val="7"/>
      <name val="Arial Tur"/>
      <family val="2"/>
    </font>
    <font>
      <b/>
      <i/>
      <sz val="10"/>
      <name val="Arial Tur"/>
      <family val="2"/>
    </font>
    <font>
      <b/>
      <sz val="8"/>
      <name val="Arial Tur"/>
      <family val="2"/>
    </font>
    <font>
      <sz val="8"/>
      <name val="Arial"/>
      <family val="2"/>
    </font>
    <font>
      <b/>
      <sz val="10"/>
      <name val="Arial Tur"/>
      <family val="2"/>
    </font>
    <font>
      <sz val="8"/>
      <color indexed="9"/>
      <name val="Arial Tur"/>
      <family val="2"/>
    </font>
    <font>
      <b/>
      <sz val="12"/>
      <name val="Arial Tur"/>
      <family val="2"/>
    </font>
    <font>
      <sz val="12"/>
      <name val="Arial Tur"/>
      <family val="2"/>
    </font>
    <font>
      <u val="single"/>
      <sz val="10"/>
      <name val="Arial Tur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20"/>
      <name val="Arial Tur"/>
      <family val="2"/>
    </font>
    <font>
      <sz val="12"/>
      <name val="Times New Roman"/>
      <family val="1"/>
    </font>
    <font>
      <sz val="10"/>
      <color indexed="8"/>
      <name val="Arial Tu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 diagonalDown="1"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 style="thin">
        <color indexed="8"/>
      </diagonal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5" fillId="16" borderId="5" applyNumberFormat="0" applyAlignment="0" applyProtection="0"/>
    <xf numFmtId="0" fontId="9" fillId="7" borderId="6" applyNumberFormat="0" applyAlignment="0" applyProtection="0"/>
    <xf numFmtId="0" fontId="10" fillId="16" borderId="6" applyNumberFormat="0" applyAlignment="0" applyProtection="0"/>
    <xf numFmtId="0" fontId="17" fillId="17" borderId="7" applyNumberFormat="0" applyAlignment="0" applyProtection="0"/>
    <xf numFmtId="0" fontId="16" fillId="4" borderId="0" applyNumberFormat="0" applyBorder="0" applyAlignment="0" applyProtection="0"/>
    <xf numFmtId="0" fontId="11" fillId="3" borderId="0" applyNumberFormat="0" applyBorder="0" applyAlignment="0" applyProtection="0"/>
    <xf numFmtId="0" fontId="0" fillId="18" borderId="8" applyNumberFormat="0" applyAlignment="0" applyProtection="0"/>
    <xf numFmtId="0" fontId="12" fillId="19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1" fillId="0" borderId="0" applyFill="0" applyBorder="0" applyAlignment="0" applyProtection="0"/>
  </cellStyleXfs>
  <cellXfs count="20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19" fillId="0" borderId="10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12" xfId="0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19" fillId="0" borderId="13" xfId="0" applyFont="1" applyBorder="1" applyAlignment="1">
      <alignment horizontal="right"/>
    </xf>
    <xf numFmtId="0" fontId="19" fillId="0" borderId="13" xfId="0" applyFont="1" applyBorder="1" applyAlignment="1">
      <alignment horizontal="left"/>
    </xf>
    <xf numFmtId="0" fontId="23" fillId="0" borderId="12" xfId="0" applyFont="1" applyBorder="1" applyAlignment="1">
      <alignment horizontal="left"/>
    </xf>
    <xf numFmtId="0" fontId="23" fillId="0" borderId="13" xfId="0" applyFont="1" applyBorder="1" applyAlignment="1">
      <alignment horizontal="left"/>
    </xf>
    <xf numFmtId="0" fontId="19" fillId="0" borderId="14" xfId="0" applyFont="1" applyBorder="1" applyAlignment="1">
      <alignment horizontal="left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26" xfId="0" applyFont="1" applyBorder="1" applyAlignment="1">
      <alignment horizontal="center" vertical="center" textRotation="90"/>
    </xf>
    <xf numFmtId="0" fontId="19" fillId="0" borderId="16" xfId="0" applyFont="1" applyBorder="1" applyAlignment="1">
      <alignment horizontal="center" vertical="center" textRotation="90"/>
    </xf>
    <xf numFmtId="0" fontId="23" fillId="0" borderId="27" xfId="0" applyFont="1" applyBorder="1" applyAlignment="1">
      <alignment horizontal="center" vertical="center" textRotation="90"/>
    </xf>
    <xf numFmtId="0" fontId="19" fillId="0" borderId="28" xfId="0" applyFont="1" applyFill="1" applyBorder="1" applyAlignment="1">
      <alignment horizontal="center" vertical="center" textRotation="90"/>
    </xf>
    <xf numFmtId="0" fontId="19" fillId="0" borderId="29" xfId="0" applyFont="1" applyBorder="1" applyAlignment="1">
      <alignment horizontal="center" vertical="center" textRotation="90"/>
    </xf>
    <xf numFmtId="0" fontId="23" fillId="0" borderId="16" xfId="0" applyFont="1" applyBorder="1" applyAlignment="1">
      <alignment horizontal="center" vertical="center" textRotation="90"/>
    </xf>
    <xf numFmtId="0" fontId="23" fillId="0" borderId="30" xfId="0" applyFont="1" applyBorder="1" applyAlignment="1">
      <alignment horizontal="center" vertical="center" textRotation="90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textRotation="90"/>
    </xf>
    <xf numFmtId="0" fontId="23" fillId="0" borderId="28" xfId="0" applyFont="1" applyBorder="1" applyAlignment="1">
      <alignment horizontal="center" vertical="center" textRotation="90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9" fillId="0" borderId="42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9" fillId="0" borderId="48" xfId="0" applyFont="1" applyFill="1" applyBorder="1" applyAlignment="1">
      <alignment horizontal="center" vertical="center"/>
    </xf>
    <xf numFmtId="0" fontId="19" fillId="0" borderId="49" xfId="0" applyFont="1" applyFill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3" fillId="0" borderId="52" xfId="0" applyFont="1" applyFill="1" applyBorder="1" applyAlignment="1">
      <alignment horizontal="center" vertical="center"/>
    </xf>
    <xf numFmtId="0" fontId="23" fillId="0" borderId="53" xfId="0" applyFont="1" applyFill="1" applyBorder="1" applyAlignment="1">
      <alignment horizontal="center" vertical="center"/>
    </xf>
    <xf numFmtId="0" fontId="23" fillId="0" borderId="54" xfId="0" applyFont="1" applyFill="1" applyBorder="1" applyAlignment="1">
      <alignment horizontal="center" vertical="center"/>
    </xf>
    <xf numFmtId="0" fontId="23" fillId="0" borderId="55" xfId="0" applyFont="1" applyFill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19" fillId="0" borderId="57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58" xfId="0" applyFont="1" applyFill="1" applyBorder="1" applyAlignment="1">
      <alignment horizontal="center" vertical="center"/>
    </xf>
    <xf numFmtId="0" fontId="19" fillId="0" borderId="59" xfId="0" applyFont="1" applyFill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60" xfId="0" applyFont="1" applyFill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19" fillId="0" borderId="62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18" fillId="0" borderId="0" xfId="0" applyFont="1" applyFill="1" applyBorder="1" applyAlignment="1">
      <alignment horizontal="left"/>
    </xf>
    <xf numFmtId="0" fontId="22" fillId="0" borderId="28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8" fillId="0" borderId="37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/>
    </xf>
    <xf numFmtId="0" fontId="30" fillId="0" borderId="37" xfId="0" applyFont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31" fillId="0" borderId="37" xfId="0" applyFont="1" applyBorder="1" applyAlignment="1">
      <alignment horizontal="center" vertical="center"/>
    </xf>
    <xf numFmtId="0" fontId="18" fillId="16" borderId="37" xfId="0" applyFont="1" applyFill="1" applyBorder="1" applyAlignment="1">
      <alignment horizontal="center"/>
    </xf>
    <xf numFmtId="0" fontId="19" fillId="16" borderId="37" xfId="0" applyFont="1" applyFill="1" applyBorder="1" applyAlignment="1">
      <alignment horizontal="center"/>
    </xf>
    <xf numFmtId="0" fontId="18" fillId="0" borderId="37" xfId="0" applyFont="1" applyFill="1" applyBorder="1" applyAlignment="1">
      <alignment/>
    </xf>
    <xf numFmtId="0" fontId="18" fillId="0" borderId="37" xfId="0" applyFont="1" applyFill="1" applyBorder="1" applyAlignment="1">
      <alignment horizontal="center"/>
    </xf>
    <xf numFmtId="0" fontId="18" fillId="0" borderId="46" xfId="0" applyFont="1" applyFill="1" applyBorder="1" applyAlignment="1">
      <alignment horizontal="center"/>
    </xf>
    <xf numFmtId="0" fontId="22" fillId="0" borderId="63" xfId="0" applyFont="1" applyFill="1" applyBorder="1" applyAlignment="1">
      <alignment horizontal="left" indent="1"/>
    </xf>
    <xf numFmtId="0" fontId="22" fillId="0" borderId="37" xfId="0" applyFont="1" applyFill="1" applyBorder="1" applyAlignment="1">
      <alignment horizontal="left" indent="1"/>
    </xf>
    <xf numFmtId="0" fontId="18" fillId="0" borderId="37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32" fillId="0" borderId="37" xfId="0" applyFont="1" applyBorder="1" applyAlignment="1">
      <alignment horizontal="center" vertical="center"/>
    </xf>
    <xf numFmtId="0" fontId="33" fillId="0" borderId="0" xfId="0" applyFont="1" applyFill="1" applyAlignment="1">
      <alignment horizontal="center"/>
    </xf>
    <xf numFmtId="0" fontId="19" fillId="0" borderId="64" xfId="0" applyFont="1" applyFill="1" applyBorder="1" applyAlignment="1">
      <alignment horizontal="center"/>
    </xf>
    <xf numFmtId="0" fontId="19" fillId="0" borderId="6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43" xfId="0" applyFont="1" applyBorder="1" applyAlignment="1">
      <alignment horizontal="left"/>
    </xf>
    <xf numFmtId="0" fontId="19" fillId="0" borderId="50" xfId="0" applyFont="1" applyBorder="1" applyAlignment="1">
      <alignment horizontal="left"/>
    </xf>
    <xf numFmtId="0" fontId="19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 vertical="center" textRotation="90"/>
    </xf>
    <xf numFmtId="0" fontId="19" fillId="0" borderId="20" xfId="0" applyFont="1" applyBorder="1" applyAlignment="1">
      <alignment horizontal="left"/>
    </xf>
    <xf numFmtId="0" fontId="19" fillId="0" borderId="23" xfId="0" applyFont="1" applyBorder="1" applyAlignment="1">
      <alignment horizontal="left"/>
    </xf>
    <xf numFmtId="0" fontId="19" fillId="0" borderId="28" xfId="0" applyFont="1" applyBorder="1" applyAlignment="1">
      <alignment horizontal="center"/>
    </xf>
    <xf numFmtId="0" fontId="19" fillId="0" borderId="65" xfId="0" applyFont="1" applyBorder="1" applyAlignment="1">
      <alignment horizontal="center" vertical="center" wrapText="1"/>
    </xf>
    <xf numFmtId="0" fontId="19" fillId="0" borderId="6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67" xfId="0" applyFont="1" applyBorder="1" applyAlignment="1">
      <alignment horizontal="center" vertical="center" wrapText="1"/>
    </xf>
    <xf numFmtId="0" fontId="19" fillId="0" borderId="68" xfId="0" applyFont="1" applyBorder="1" applyAlignment="1">
      <alignment horizontal="center" vertical="center" wrapText="1"/>
    </xf>
    <xf numFmtId="0" fontId="19" fillId="0" borderId="6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/>
    </xf>
    <xf numFmtId="0" fontId="19" fillId="0" borderId="60" xfId="0" applyFont="1" applyBorder="1" applyAlignment="1">
      <alignment horizontal="center"/>
    </xf>
    <xf numFmtId="0" fontId="24" fillId="0" borderId="35" xfId="0" applyFont="1" applyFill="1" applyBorder="1" applyAlignment="1">
      <alignment horizontal="left" indent="1"/>
    </xf>
    <xf numFmtId="0" fontId="19" fillId="0" borderId="19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164" fontId="19" fillId="0" borderId="59" xfId="0" applyNumberFormat="1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59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24" fillId="0" borderId="40" xfId="0" applyFont="1" applyFill="1" applyBorder="1" applyAlignment="1">
      <alignment horizontal="left" indent="1"/>
    </xf>
    <xf numFmtId="0" fontId="19" fillId="0" borderId="21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164" fontId="19" fillId="0" borderId="60" xfId="0" applyNumberFormat="1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58" xfId="0" applyFont="1" applyBorder="1" applyAlignment="1">
      <alignment horizontal="center" vertical="center"/>
    </xf>
    <xf numFmtId="0" fontId="19" fillId="0" borderId="70" xfId="0" applyFont="1" applyBorder="1" applyAlignment="1">
      <alignment horizontal="center"/>
    </xf>
    <xf numFmtId="0" fontId="19" fillId="0" borderId="71" xfId="0" applyFont="1" applyBorder="1" applyAlignment="1">
      <alignment horizontal="center"/>
    </xf>
    <xf numFmtId="0" fontId="24" fillId="0" borderId="23" xfId="0" applyFont="1" applyBorder="1" applyAlignment="1">
      <alignment horizontal="left" indent="1"/>
    </xf>
    <xf numFmtId="0" fontId="23" fillId="0" borderId="46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23" fillId="0" borderId="71" xfId="0" applyFont="1" applyBorder="1" applyAlignment="1">
      <alignment horizontal="center"/>
    </xf>
    <xf numFmtId="0" fontId="19" fillId="0" borderId="55" xfId="0" applyFont="1" applyBorder="1" applyAlignment="1">
      <alignment horizontal="center" vertical="center" textRotation="90"/>
    </xf>
    <xf numFmtId="0" fontId="19" fillId="0" borderId="72" xfId="0" applyFont="1" applyBorder="1" applyAlignment="1">
      <alignment horizontal="center"/>
    </xf>
    <xf numFmtId="0" fontId="19" fillId="0" borderId="73" xfId="0" applyFont="1" applyBorder="1" applyAlignment="1">
      <alignment horizontal="center"/>
    </xf>
    <xf numFmtId="0" fontId="19" fillId="0" borderId="24" xfId="0" applyFont="1" applyBorder="1" applyAlignment="1">
      <alignment horizontal="center" vertical="center"/>
    </xf>
    <xf numFmtId="0" fontId="19" fillId="0" borderId="74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/>
    </xf>
    <xf numFmtId="0" fontId="19" fillId="0" borderId="74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24" fillId="0" borderId="75" xfId="0" applyFont="1" applyFill="1" applyBorder="1" applyAlignment="1">
      <alignment horizontal="left" indent="1"/>
    </xf>
    <xf numFmtId="0" fontId="24" fillId="0" borderId="76" xfId="0" applyFont="1" applyFill="1" applyBorder="1" applyAlignment="1">
      <alignment horizontal="left" indent="1"/>
    </xf>
    <xf numFmtId="0" fontId="19" fillId="0" borderId="41" xfId="0" applyFont="1" applyBorder="1" applyAlignment="1">
      <alignment horizontal="center" vertical="center"/>
    </xf>
    <xf numFmtId="0" fontId="24" fillId="0" borderId="77" xfId="0" applyFont="1" applyFill="1" applyBorder="1" applyAlignment="1">
      <alignment horizontal="left" indent="1"/>
    </xf>
    <xf numFmtId="0" fontId="24" fillId="0" borderId="48" xfId="0" applyFont="1" applyBorder="1" applyAlignment="1">
      <alignment horizontal="left" indent="1"/>
    </xf>
    <xf numFmtId="0" fontId="23" fillId="0" borderId="49" xfId="0" applyFont="1" applyBorder="1" applyAlignment="1">
      <alignment horizontal="center" vertical="center"/>
    </xf>
    <xf numFmtId="0" fontId="23" fillId="0" borderId="78" xfId="0" applyFont="1" applyBorder="1" applyAlignment="1">
      <alignment horizontal="center" vertical="center"/>
    </xf>
    <xf numFmtId="0" fontId="18" fillId="0" borderId="79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80" xfId="0" applyFont="1" applyBorder="1" applyAlignment="1">
      <alignment horizontal="center" vertical="center"/>
    </xf>
    <xf numFmtId="0" fontId="19" fillId="0" borderId="65" xfId="0" applyFont="1" applyFill="1" applyBorder="1" applyAlignment="1">
      <alignment horizontal="center" vertical="center" textRotation="90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80" xfId="0" applyFont="1" applyFill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textRotation="90"/>
    </xf>
    <xf numFmtId="0" fontId="19" fillId="0" borderId="21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1" fillId="0" borderId="81" xfId="0" applyFont="1" applyBorder="1" applyAlignment="1">
      <alignment horizontal="left"/>
    </xf>
    <xf numFmtId="0" fontId="19" fillId="0" borderId="42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22" fillId="0" borderId="37" xfId="0" applyFont="1" applyFill="1" applyBorder="1" applyAlignment="1">
      <alignment horizontal="right"/>
    </xf>
    <xf numFmtId="0" fontId="22" fillId="0" borderId="28" xfId="0" applyFont="1" applyFill="1" applyBorder="1" applyAlignment="1">
      <alignment horizontal="center"/>
    </xf>
    <xf numFmtId="0" fontId="22" fillId="0" borderId="63" xfId="0" applyFont="1" applyFill="1" applyBorder="1" applyAlignment="1">
      <alignment horizontal="righ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2">
    <dxf>
      <font>
        <b val="0"/>
        <sz val="11"/>
        <color indexed="9"/>
      </font>
    </dxf>
    <dxf>
      <font>
        <b val="0"/>
        <sz val="11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5</xdr:row>
      <xdr:rowOff>152400</xdr:rowOff>
    </xdr:from>
    <xdr:to>
      <xdr:col>3</xdr:col>
      <xdr:colOff>1057275</xdr:colOff>
      <xdr:row>9</xdr:row>
      <xdr:rowOff>114300</xdr:rowOff>
    </xdr:to>
    <xdr:sp fLocksText="0">
      <xdr:nvSpPr>
        <xdr:cNvPr id="1" name="Text Box 9"/>
        <xdr:cNvSpPr txBox="1">
          <a:spLocks noChangeArrowheads="1"/>
        </xdr:cNvSpPr>
      </xdr:nvSpPr>
      <xdr:spPr>
        <a:xfrm>
          <a:off x="2143125" y="1085850"/>
          <a:ext cx="19335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:Öğr.Gör.Adnan YOLDAŞ
</a:t>
          </a:r>
          <a:r>
            <a:rPr lang="en-US" cap="none" sz="10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: -
</a:t>
          </a:r>
          <a:r>
            <a:rPr lang="en-US" cap="none" sz="10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:HMYO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5</xdr:row>
      <xdr:rowOff>152400</xdr:rowOff>
    </xdr:from>
    <xdr:to>
      <xdr:col>3</xdr:col>
      <xdr:colOff>1304925</xdr:colOff>
      <xdr:row>9</xdr:row>
      <xdr:rowOff>114300</xdr:rowOff>
    </xdr:to>
    <xdr:sp fLocksText="0">
      <xdr:nvSpPr>
        <xdr:cNvPr id="1" name="Text Box 9"/>
        <xdr:cNvSpPr txBox="1">
          <a:spLocks noChangeArrowheads="1"/>
        </xdr:cNvSpPr>
      </xdr:nvSpPr>
      <xdr:spPr>
        <a:xfrm>
          <a:off x="2143125" y="1085850"/>
          <a:ext cx="20097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:Öğr.Gör.Adnan YOLDAŞ
</a:t>
          </a:r>
          <a:r>
            <a:rPr lang="en-US" cap="none" sz="10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: -
</a:t>
          </a:r>
          <a:r>
            <a:rPr lang="en-US" cap="none" sz="10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:HMYO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8"/>
  <sheetViews>
    <sheetView tabSelected="1" zoomScalePageLayoutView="0" workbookViewId="0" topLeftCell="A1">
      <selection activeCell="N5" sqref="N5"/>
    </sheetView>
  </sheetViews>
  <sheetFormatPr defaultColWidth="9.140625" defaultRowHeight="15"/>
  <cols>
    <col min="1" max="1" width="2.7109375" style="1" customWidth="1"/>
    <col min="2" max="2" width="4.7109375" style="1" customWidth="1"/>
    <col min="3" max="5" width="2.57421875" style="1" customWidth="1"/>
    <col min="6" max="6" width="2.00390625" style="1" customWidth="1"/>
    <col min="7" max="7" width="4.28125" style="1" customWidth="1"/>
    <col min="8" max="8" width="2.8515625" style="1" customWidth="1"/>
    <col min="9" max="9" width="2.7109375" style="1" customWidth="1"/>
    <col min="10" max="10" width="3.57421875" style="1" customWidth="1"/>
    <col min="11" max="11" width="2.8515625" style="1" customWidth="1"/>
    <col min="12" max="12" width="3.00390625" style="1" customWidth="1"/>
    <col min="13" max="13" width="3.140625" style="1" customWidth="1"/>
    <col min="14" max="14" width="3.57421875" style="1" customWidth="1"/>
    <col min="15" max="15" width="2.57421875" style="1" customWidth="1"/>
    <col min="16" max="17" width="2.421875" style="1" customWidth="1"/>
    <col min="18" max="19" width="2.57421875" style="1" customWidth="1"/>
    <col min="20" max="20" width="2.421875" style="1" customWidth="1"/>
    <col min="21" max="21" width="2.57421875" style="1" customWidth="1"/>
    <col min="22" max="22" width="2.421875" style="1" customWidth="1"/>
    <col min="23" max="24" width="2.57421875" style="1" customWidth="1"/>
    <col min="25" max="25" width="3.140625" style="1" customWidth="1"/>
    <col min="26" max="26" width="3.7109375" style="1" customWidth="1"/>
    <col min="27" max="27" width="2.57421875" style="1" customWidth="1"/>
    <col min="28" max="28" width="3.421875" style="1" customWidth="1"/>
    <col min="29" max="29" width="3.140625" style="1" customWidth="1"/>
    <col min="30" max="30" width="3.8515625" style="1" customWidth="1"/>
    <col min="31" max="31" width="3.57421875" style="1" customWidth="1"/>
    <col min="32" max="32" width="3.00390625" style="1" customWidth="1"/>
    <col min="33" max="38" width="2.7109375" style="1" customWidth="1"/>
    <col min="39" max="39" width="3.140625" style="1" customWidth="1"/>
    <col min="40" max="40" width="2.57421875" style="1" customWidth="1"/>
    <col min="41" max="42" width="2.7109375" style="1" customWidth="1"/>
    <col min="43" max="43" width="5.421875" style="1" customWidth="1"/>
    <col min="44" max="44" width="4.421875" style="1" customWidth="1"/>
    <col min="45" max="47" width="0" style="1" hidden="1" customWidth="1"/>
    <col min="48" max="51" width="0" style="2" hidden="1" customWidth="1"/>
    <col min="52" max="54" width="9.140625" style="2" customWidth="1"/>
    <col min="55" max="58" width="9.140625" style="3" customWidth="1"/>
    <col min="59" max="16384" width="9.140625" style="1" customWidth="1"/>
  </cols>
  <sheetData>
    <row r="1" spans="2:47" ht="16.5">
      <c r="B1" s="132" t="s">
        <v>0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</row>
    <row r="2" ht="5.25" customHeight="1"/>
    <row r="3" spans="1:47" ht="11.25" customHeight="1">
      <c r="A3" s="3"/>
      <c r="B3" s="133" t="s">
        <v>1</v>
      </c>
      <c r="C3" s="133"/>
      <c r="D3" s="133"/>
      <c r="E3" s="133"/>
      <c r="F3" s="133"/>
      <c r="G3" s="133"/>
      <c r="H3" s="5"/>
      <c r="I3" s="6" t="s">
        <v>2</v>
      </c>
      <c r="J3" s="5" t="s">
        <v>3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134" t="s">
        <v>4</v>
      </c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3"/>
      <c r="AQ3" s="3"/>
      <c r="AR3" s="3"/>
      <c r="AS3" s="3"/>
      <c r="AT3" s="3"/>
      <c r="AU3" s="3"/>
    </row>
    <row r="4" spans="1:44" ht="11.25" customHeight="1">
      <c r="A4" s="3"/>
      <c r="B4" s="133" t="s">
        <v>5</v>
      </c>
      <c r="C4" s="133"/>
      <c r="D4" s="133"/>
      <c r="E4" s="133"/>
      <c r="F4" s="133"/>
      <c r="G4" s="133"/>
      <c r="H4" s="5"/>
      <c r="I4" s="6" t="s">
        <v>2</v>
      </c>
      <c r="J4" s="5" t="s">
        <v>6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7" t="s">
        <v>7</v>
      </c>
      <c r="AC4" s="4"/>
      <c r="AD4" s="4"/>
      <c r="AE4" s="4"/>
      <c r="AF4" s="4"/>
      <c r="AG4" s="4"/>
      <c r="AH4" s="7"/>
      <c r="AI4" s="4"/>
      <c r="AJ4" s="4"/>
      <c r="AK4" s="4"/>
      <c r="AL4" s="4"/>
      <c r="AM4" s="4"/>
      <c r="AN4" s="4"/>
      <c r="AO4" s="8"/>
      <c r="AP4" s="9" t="s">
        <v>8</v>
      </c>
      <c r="AQ4" s="10" t="s">
        <v>100</v>
      </c>
      <c r="AR4" s="10"/>
    </row>
    <row r="5" spans="1:44" ht="11.25" customHeight="1">
      <c r="A5" s="3"/>
      <c r="B5" s="133" t="s">
        <v>9</v>
      </c>
      <c r="C5" s="133"/>
      <c r="D5" s="133"/>
      <c r="E5" s="133"/>
      <c r="F5" s="133"/>
      <c r="G5" s="133"/>
      <c r="H5" s="5"/>
      <c r="I5" s="6" t="s">
        <v>2</v>
      </c>
      <c r="J5" s="5">
        <v>12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7" t="s">
        <v>10</v>
      </c>
      <c r="AC5" s="4"/>
      <c r="AD5" s="4"/>
      <c r="AE5" s="4"/>
      <c r="AF5" s="4"/>
      <c r="AG5" s="4"/>
      <c r="AH5" s="7"/>
      <c r="AI5" s="4"/>
      <c r="AJ5" s="4"/>
      <c r="AK5" s="4"/>
      <c r="AL5" s="4"/>
      <c r="AM5" s="4"/>
      <c r="AN5" s="4"/>
      <c r="AO5" s="8"/>
      <c r="AP5" s="9" t="s">
        <v>11</v>
      </c>
      <c r="AQ5" s="9">
        <v>2011</v>
      </c>
      <c r="AR5" s="9"/>
    </row>
    <row r="6" spans="1:47" ht="11.25" customHeight="1">
      <c r="A6" s="3"/>
      <c r="B6" s="133" t="s">
        <v>12</v>
      </c>
      <c r="C6" s="133"/>
      <c r="D6" s="133"/>
      <c r="E6" s="133"/>
      <c r="F6" s="133"/>
      <c r="G6" s="133"/>
      <c r="H6" s="133"/>
      <c r="I6" s="6" t="s">
        <v>2</v>
      </c>
      <c r="J6" s="5" t="s">
        <v>7</v>
      </c>
      <c r="K6" s="3"/>
      <c r="L6" s="3"/>
      <c r="M6" s="3"/>
      <c r="N6" s="3"/>
      <c r="O6" s="3"/>
      <c r="P6" s="3"/>
      <c r="Q6" s="3"/>
      <c r="R6" s="3"/>
      <c r="S6" s="3"/>
      <c r="T6" s="3"/>
      <c r="U6" s="11"/>
      <c r="V6" s="11"/>
      <c r="W6" s="11"/>
      <c r="X6" s="11"/>
      <c r="Y6" s="11"/>
      <c r="Z6" s="11"/>
      <c r="AA6" s="11"/>
      <c r="AB6" s="12" t="s">
        <v>13</v>
      </c>
      <c r="AC6" s="13">
        <v>4</v>
      </c>
      <c r="AD6" s="14" t="s">
        <v>14</v>
      </c>
      <c r="AE6" s="13">
        <v>20</v>
      </c>
      <c r="AF6" s="15"/>
      <c r="AG6" s="15"/>
      <c r="AH6" s="16"/>
      <c r="AI6" s="15"/>
      <c r="AJ6" s="15"/>
      <c r="AK6" s="15"/>
      <c r="AL6" s="15"/>
      <c r="AM6" s="17"/>
      <c r="AN6" s="15"/>
      <c r="AO6" s="18"/>
      <c r="AP6" s="11"/>
      <c r="AQ6" s="11"/>
      <c r="AR6" s="11"/>
      <c r="AS6" s="11"/>
      <c r="AT6" s="3"/>
      <c r="AU6" s="3"/>
    </row>
    <row r="7" spans="1:47" ht="5.25" customHeight="1" thickBot="1">
      <c r="A7" s="3"/>
      <c r="B7" s="3"/>
      <c r="C7" s="3"/>
      <c r="D7" s="3"/>
      <c r="E7" s="3"/>
      <c r="F7" s="3"/>
      <c r="G7" s="3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T7" s="3"/>
      <c r="AU7" s="3"/>
    </row>
    <row r="8" spans="1:58" ht="11.25" customHeight="1" thickBot="1">
      <c r="A8" s="3"/>
      <c r="B8" s="135" t="s">
        <v>15</v>
      </c>
      <c r="C8" s="135"/>
      <c r="D8" s="135"/>
      <c r="E8" s="135"/>
      <c r="F8" s="135"/>
      <c r="G8" s="135"/>
      <c r="H8" s="19"/>
      <c r="I8" s="19">
        <v>1</v>
      </c>
      <c r="J8" s="20">
        <v>2</v>
      </c>
      <c r="K8" s="19">
        <v>3</v>
      </c>
      <c r="L8" s="20">
        <v>4</v>
      </c>
      <c r="M8" s="19">
        <v>5</v>
      </c>
      <c r="N8" s="20">
        <v>6</v>
      </c>
      <c r="O8" s="19">
        <v>7</v>
      </c>
      <c r="P8" s="20">
        <v>8</v>
      </c>
      <c r="Q8" s="19">
        <v>9</v>
      </c>
      <c r="R8" s="20">
        <v>10</v>
      </c>
      <c r="S8" s="19">
        <v>11</v>
      </c>
      <c r="T8" s="20">
        <v>12</v>
      </c>
      <c r="U8" s="19">
        <v>13</v>
      </c>
      <c r="V8" s="20">
        <v>14</v>
      </c>
      <c r="W8" s="19">
        <v>15</v>
      </c>
      <c r="X8" s="20">
        <v>16</v>
      </c>
      <c r="Y8" s="19">
        <v>17</v>
      </c>
      <c r="Z8" s="20">
        <v>18</v>
      </c>
      <c r="AA8" s="19">
        <v>19</v>
      </c>
      <c r="AB8" s="20">
        <v>20</v>
      </c>
      <c r="AC8" s="19">
        <v>21</v>
      </c>
      <c r="AD8" s="20">
        <v>22</v>
      </c>
      <c r="AE8" s="19">
        <v>23</v>
      </c>
      <c r="AF8" s="20">
        <v>24</v>
      </c>
      <c r="AG8" s="19">
        <v>25</v>
      </c>
      <c r="AH8" s="20">
        <v>26</v>
      </c>
      <c r="AI8" s="19">
        <v>27</v>
      </c>
      <c r="AJ8" s="20">
        <v>28</v>
      </c>
      <c r="AK8" s="19">
        <v>29</v>
      </c>
      <c r="AL8" s="20">
        <v>30</v>
      </c>
      <c r="AM8" s="19">
        <v>31</v>
      </c>
      <c r="AN8" s="20"/>
      <c r="AO8" s="20"/>
      <c r="AP8" s="136" t="s">
        <v>16</v>
      </c>
      <c r="AQ8" s="136"/>
      <c r="AR8" s="136"/>
      <c r="AS8" s="2"/>
      <c r="AT8" s="3"/>
      <c r="AU8" s="3"/>
      <c r="AV8" s="3"/>
      <c r="AW8" s="3"/>
      <c r="AX8" s="1"/>
      <c r="AY8" s="1"/>
      <c r="AZ8" s="1"/>
      <c r="BA8" s="1"/>
      <c r="BB8" s="1"/>
      <c r="BC8" s="1"/>
      <c r="BD8" s="1"/>
      <c r="BE8" s="1"/>
      <c r="BF8" s="1"/>
    </row>
    <row r="9" spans="1:58" ht="11.25" customHeight="1" thickBot="1">
      <c r="A9" s="137" t="s">
        <v>17</v>
      </c>
      <c r="B9" s="138" t="s">
        <v>18</v>
      </c>
      <c r="C9" s="138"/>
      <c r="D9" s="138"/>
      <c r="E9" s="138"/>
      <c r="F9" s="138"/>
      <c r="G9" s="138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130"/>
      <c r="Y9" s="130"/>
      <c r="Z9" s="130"/>
      <c r="AA9" s="21"/>
      <c r="AB9" s="21"/>
      <c r="AC9" s="21">
        <v>1</v>
      </c>
      <c r="AD9" s="21">
        <v>5</v>
      </c>
      <c r="AE9" s="21">
        <v>5</v>
      </c>
      <c r="AF9" s="130"/>
      <c r="AG9" s="130"/>
      <c r="AH9" s="21"/>
      <c r="AI9" s="21"/>
      <c r="AJ9" s="21">
        <v>1</v>
      </c>
      <c r="AK9" s="21">
        <v>5</v>
      </c>
      <c r="AL9" s="21">
        <v>5</v>
      </c>
      <c r="AM9" s="21"/>
      <c r="AN9" s="21"/>
      <c r="AO9" s="21"/>
      <c r="AP9" s="136">
        <f>SUM(J9:AO9)</f>
        <v>22</v>
      </c>
      <c r="AQ9" s="136"/>
      <c r="AR9" s="136"/>
      <c r="AS9" s="2"/>
      <c r="AT9" s="2"/>
      <c r="AU9" s="2"/>
      <c r="AZ9" s="3"/>
      <c r="BA9" s="3"/>
      <c r="BB9" s="3"/>
      <c r="BD9" s="1"/>
      <c r="BE9" s="1"/>
      <c r="BF9" s="1"/>
    </row>
    <row r="10" spans="1:58" ht="12" customHeight="1" thickBot="1">
      <c r="A10" s="137"/>
      <c r="B10" s="139" t="s">
        <v>19</v>
      </c>
      <c r="C10" s="139"/>
      <c r="D10" s="139"/>
      <c r="E10" s="139"/>
      <c r="F10" s="139"/>
      <c r="G10" s="139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130"/>
      <c r="Y10" s="130"/>
      <c r="Z10" s="130"/>
      <c r="AA10" s="21"/>
      <c r="AB10" s="21"/>
      <c r="AC10" s="21">
        <v>1</v>
      </c>
      <c r="AD10" s="21">
        <v>1</v>
      </c>
      <c r="AE10" s="21">
        <v>1</v>
      </c>
      <c r="AF10" s="130"/>
      <c r="AG10" s="130"/>
      <c r="AH10" s="21"/>
      <c r="AI10" s="21"/>
      <c r="AJ10" s="21">
        <v>1</v>
      </c>
      <c r="AK10" s="21">
        <v>1</v>
      </c>
      <c r="AL10" s="21">
        <v>1</v>
      </c>
      <c r="AM10" s="21"/>
      <c r="AN10" s="21"/>
      <c r="AO10" s="21"/>
      <c r="AP10" s="136">
        <f>SUM(J10:AO10)</f>
        <v>6</v>
      </c>
      <c r="AQ10" s="136"/>
      <c r="AR10" s="136"/>
      <c r="AS10" s="2"/>
      <c r="AT10" s="2"/>
      <c r="AU10" s="2"/>
      <c r="AZ10" s="3"/>
      <c r="BA10" s="3"/>
      <c r="BB10" s="3"/>
      <c r="BD10" s="1"/>
      <c r="BE10" s="1"/>
      <c r="BF10" s="1"/>
    </row>
    <row r="11" spans="1:58" ht="12" customHeight="1" thickBot="1">
      <c r="A11" s="137" t="s">
        <v>20</v>
      </c>
      <c r="B11" s="138" t="s">
        <v>18</v>
      </c>
      <c r="C11" s="138"/>
      <c r="D11" s="138"/>
      <c r="E11" s="138"/>
      <c r="F11" s="138"/>
      <c r="G11" s="138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130"/>
      <c r="Y11" s="130"/>
      <c r="Z11" s="130"/>
      <c r="AA11" s="21">
        <v>1</v>
      </c>
      <c r="AB11" s="21"/>
      <c r="AC11" s="21"/>
      <c r="AD11" s="21">
        <v>4</v>
      </c>
      <c r="AE11" s="21">
        <v>4</v>
      </c>
      <c r="AF11" s="130"/>
      <c r="AG11" s="130"/>
      <c r="AH11" s="21">
        <v>1</v>
      </c>
      <c r="AI11" s="21"/>
      <c r="AJ11" s="21"/>
      <c r="AK11" s="21">
        <v>4</v>
      </c>
      <c r="AL11" s="21">
        <v>4</v>
      </c>
      <c r="AM11" s="21"/>
      <c r="AN11" s="21"/>
      <c r="AO11" s="21"/>
      <c r="AP11" s="136">
        <f>SUM(J11:AO11)</f>
        <v>18</v>
      </c>
      <c r="AQ11" s="136"/>
      <c r="AR11" s="136"/>
      <c r="AS11" s="2"/>
      <c r="AT11" s="2"/>
      <c r="AU11" s="2"/>
      <c r="AZ11" s="3"/>
      <c r="BA11" s="3"/>
      <c r="BB11" s="3"/>
      <c r="BD11" s="1"/>
      <c r="BE11" s="1"/>
      <c r="BF11" s="1"/>
    </row>
    <row r="12" spans="1:58" ht="11.25" customHeight="1" thickBot="1">
      <c r="A12" s="137"/>
      <c r="B12" s="139" t="s">
        <v>19</v>
      </c>
      <c r="C12" s="139"/>
      <c r="D12" s="139"/>
      <c r="E12" s="139"/>
      <c r="F12" s="139"/>
      <c r="G12" s="139"/>
      <c r="H12" s="22"/>
      <c r="I12" s="21"/>
      <c r="J12" s="22"/>
      <c r="K12" s="22"/>
      <c r="L12" s="21"/>
      <c r="M12" s="22"/>
      <c r="N12" s="22"/>
      <c r="O12" s="21"/>
      <c r="P12" s="21"/>
      <c r="Q12" s="22"/>
      <c r="R12" s="22"/>
      <c r="S12" s="21"/>
      <c r="T12" s="22"/>
      <c r="U12" s="22"/>
      <c r="V12" s="21"/>
      <c r="W12" s="21"/>
      <c r="X12" s="131"/>
      <c r="Y12" s="131"/>
      <c r="Z12" s="130"/>
      <c r="AA12" s="22">
        <v>1</v>
      </c>
      <c r="AB12" s="22"/>
      <c r="AC12" s="21"/>
      <c r="AD12" s="21">
        <v>2</v>
      </c>
      <c r="AE12" s="22">
        <v>0</v>
      </c>
      <c r="AF12" s="130"/>
      <c r="AG12" s="130"/>
      <c r="AH12" s="22">
        <v>1</v>
      </c>
      <c r="AI12" s="22"/>
      <c r="AJ12" s="21"/>
      <c r="AK12" s="21">
        <v>2</v>
      </c>
      <c r="AL12" s="22">
        <v>0</v>
      </c>
      <c r="AM12" s="22"/>
      <c r="AN12" s="21"/>
      <c r="AO12" s="21"/>
      <c r="AP12" s="136">
        <f>SUM(J12:AO12)</f>
        <v>6</v>
      </c>
      <c r="AQ12" s="136"/>
      <c r="AR12" s="136"/>
      <c r="AS12" s="2"/>
      <c r="AT12" s="2"/>
      <c r="AU12" s="2"/>
      <c r="AZ12" s="3"/>
      <c r="BA12" s="3"/>
      <c r="BB12" s="3"/>
      <c r="BD12" s="1"/>
      <c r="BE12" s="1"/>
      <c r="BF12" s="1"/>
    </row>
    <row r="13" spans="1:47" ht="9" customHeight="1" thickBo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23"/>
      <c r="AO13" s="23"/>
      <c r="AP13" s="23"/>
      <c r="AQ13" s="23"/>
      <c r="AR13" s="23"/>
      <c r="AS13" s="3"/>
      <c r="AT13" s="3"/>
      <c r="AU13" s="3"/>
    </row>
    <row r="14" spans="1:58" ht="9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140" t="s">
        <v>21</v>
      </c>
      <c r="U14" s="140"/>
      <c r="V14" s="140"/>
      <c r="W14" s="140"/>
      <c r="X14" s="140"/>
      <c r="Y14" s="140"/>
      <c r="Z14" s="141" t="s">
        <v>22</v>
      </c>
      <c r="AA14" s="141"/>
      <c r="AB14" s="141"/>
      <c r="AC14" s="141"/>
      <c r="AD14" s="141"/>
      <c r="AE14" s="141"/>
      <c r="AF14" s="142" t="s">
        <v>23</v>
      </c>
      <c r="AG14" s="142"/>
      <c r="AH14" s="142"/>
      <c r="AI14" s="142"/>
      <c r="AJ14" s="142"/>
      <c r="AK14" s="24"/>
      <c r="AL14" s="24"/>
      <c r="AM14" s="143" t="s">
        <v>24</v>
      </c>
      <c r="AN14" s="143"/>
      <c r="AO14" s="143"/>
      <c r="AP14" s="144" t="s">
        <v>25</v>
      </c>
      <c r="AQ14" s="144"/>
      <c r="AR14" s="144"/>
      <c r="AS14" s="2"/>
      <c r="AT14" s="2"/>
      <c r="AU14" s="2"/>
      <c r="AZ14" s="3"/>
      <c r="BA14" s="3"/>
      <c r="BB14" s="3"/>
      <c r="BD14" s="1"/>
      <c r="BE14" s="1"/>
      <c r="BF14" s="1"/>
    </row>
    <row r="15" spans="2:44" s="25" customFormat="1" ht="21.75" customHeight="1">
      <c r="B15" s="145" t="s">
        <v>26</v>
      </c>
      <c r="C15" s="145"/>
      <c r="D15" s="145"/>
      <c r="E15" s="145"/>
      <c r="F15" s="145"/>
      <c r="G15" s="145"/>
      <c r="H15" s="145"/>
      <c r="I15" s="141" t="s">
        <v>27</v>
      </c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6" t="s">
        <v>28</v>
      </c>
      <c r="U15" s="146"/>
      <c r="V15" s="146"/>
      <c r="W15" s="147" t="s">
        <v>29</v>
      </c>
      <c r="X15" s="147"/>
      <c r="Y15" s="147"/>
      <c r="Z15" s="141"/>
      <c r="AA15" s="141"/>
      <c r="AB15" s="141"/>
      <c r="AC15" s="141"/>
      <c r="AD15" s="141"/>
      <c r="AE15" s="141"/>
      <c r="AF15" s="142"/>
      <c r="AG15" s="142"/>
      <c r="AH15" s="142"/>
      <c r="AI15" s="142"/>
      <c r="AJ15" s="142"/>
      <c r="AK15" s="26"/>
      <c r="AL15" s="26"/>
      <c r="AM15" s="143"/>
      <c r="AN15" s="143"/>
      <c r="AO15" s="143"/>
      <c r="AP15" s="144"/>
      <c r="AQ15" s="144"/>
      <c r="AR15" s="144"/>
    </row>
    <row r="16" spans="1:58" ht="11.25" customHeight="1">
      <c r="A16" s="137" t="s">
        <v>30</v>
      </c>
      <c r="B16" s="148" t="s">
        <v>31</v>
      </c>
      <c r="C16" s="148"/>
      <c r="D16" s="148"/>
      <c r="E16" s="148"/>
      <c r="F16" s="148"/>
      <c r="G16" s="148"/>
      <c r="H16" s="148"/>
      <c r="I16" s="149" t="s">
        <v>32</v>
      </c>
      <c r="J16" s="149"/>
      <c r="K16" s="150" t="s">
        <v>97</v>
      </c>
      <c r="L16" s="150"/>
      <c r="M16" s="150"/>
      <c r="N16" s="150"/>
      <c r="O16" s="150"/>
      <c r="P16" s="150"/>
      <c r="Q16" s="150"/>
      <c r="R16" s="150"/>
      <c r="S16" s="150"/>
      <c r="T16" s="151">
        <v>1</v>
      </c>
      <c r="U16" s="151"/>
      <c r="V16" s="151"/>
      <c r="W16" s="152">
        <v>1</v>
      </c>
      <c r="X16" s="152"/>
      <c r="Y16" s="152"/>
      <c r="Z16" s="153"/>
      <c r="AA16" s="153"/>
      <c r="AB16" s="153"/>
      <c r="AC16" s="153"/>
      <c r="AD16" s="153"/>
      <c r="AE16" s="153"/>
      <c r="AF16" s="148"/>
      <c r="AG16" s="148"/>
      <c r="AH16" s="148"/>
      <c r="AI16" s="148"/>
      <c r="AJ16" s="148"/>
      <c r="AK16" s="28"/>
      <c r="AL16" s="28"/>
      <c r="AM16" s="154"/>
      <c r="AN16" s="154"/>
      <c r="AO16" s="154"/>
      <c r="AP16" s="155"/>
      <c r="AQ16" s="155"/>
      <c r="AR16" s="155"/>
      <c r="AS16" s="2"/>
      <c r="AT16" s="2"/>
      <c r="AU16" s="2"/>
      <c r="AZ16" s="3"/>
      <c r="BA16" s="3"/>
      <c r="BB16" s="3"/>
      <c r="BD16" s="1"/>
      <c r="BE16" s="1"/>
      <c r="BF16" s="1"/>
    </row>
    <row r="17" spans="1:58" ht="10.5" customHeight="1">
      <c r="A17" s="137"/>
      <c r="B17" s="156" t="s">
        <v>31</v>
      </c>
      <c r="C17" s="156"/>
      <c r="D17" s="156"/>
      <c r="E17" s="156"/>
      <c r="F17" s="156"/>
      <c r="G17" s="156"/>
      <c r="H17" s="156"/>
      <c r="I17" s="149" t="s">
        <v>34</v>
      </c>
      <c r="J17" s="149"/>
      <c r="K17" s="157" t="s">
        <v>94</v>
      </c>
      <c r="L17" s="157"/>
      <c r="M17" s="157"/>
      <c r="N17" s="157"/>
      <c r="O17" s="157"/>
      <c r="P17" s="157"/>
      <c r="Q17" s="157"/>
      <c r="R17" s="157"/>
      <c r="S17" s="157"/>
      <c r="T17" s="158">
        <v>2</v>
      </c>
      <c r="U17" s="158"/>
      <c r="V17" s="158"/>
      <c r="W17" s="159">
        <v>0</v>
      </c>
      <c r="X17" s="159"/>
      <c r="Y17" s="159"/>
      <c r="Z17" s="160"/>
      <c r="AA17" s="160"/>
      <c r="AB17" s="160"/>
      <c r="AC17" s="160"/>
      <c r="AD17" s="160"/>
      <c r="AE17" s="160"/>
      <c r="AF17" s="156"/>
      <c r="AG17" s="156"/>
      <c r="AH17" s="156"/>
      <c r="AI17" s="156"/>
      <c r="AJ17" s="156"/>
      <c r="AK17" s="30"/>
      <c r="AL17" s="30"/>
      <c r="AM17" s="161"/>
      <c r="AN17" s="161"/>
      <c r="AO17" s="161"/>
      <c r="AP17" s="149"/>
      <c r="AQ17" s="149"/>
      <c r="AR17" s="149"/>
      <c r="AS17" s="2"/>
      <c r="AT17" s="2"/>
      <c r="AU17" s="2"/>
      <c r="AZ17" s="3"/>
      <c r="BA17" s="3"/>
      <c r="BB17" s="3"/>
      <c r="BD17" s="1"/>
      <c r="BE17" s="1"/>
      <c r="BF17" s="1"/>
    </row>
    <row r="18" spans="1:58" ht="10.5" customHeight="1">
      <c r="A18" s="137"/>
      <c r="B18" s="156" t="s">
        <v>31</v>
      </c>
      <c r="C18" s="156"/>
      <c r="D18" s="156"/>
      <c r="E18" s="156"/>
      <c r="F18" s="156"/>
      <c r="G18" s="156"/>
      <c r="H18" s="156"/>
      <c r="I18" s="149" t="s">
        <v>32</v>
      </c>
      <c r="J18" s="149"/>
      <c r="K18" s="157" t="s">
        <v>95</v>
      </c>
      <c r="L18" s="157"/>
      <c r="M18" s="157"/>
      <c r="N18" s="157"/>
      <c r="O18" s="157"/>
      <c r="P18" s="157"/>
      <c r="Q18" s="157"/>
      <c r="R18" s="157"/>
      <c r="S18" s="157"/>
      <c r="T18" s="158">
        <v>2</v>
      </c>
      <c r="U18" s="158"/>
      <c r="V18" s="158"/>
      <c r="W18" s="162">
        <v>0</v>
      </c>
      <c r="X18" s="162"/>
      <c r="Y18" s="162"/>
      <c r="Z18" s="160"/>
      <c r="AA18" s="160"/>
      <c r="AB18" s="160"/>
      <c r="AC18" s="160"/>
      <c r="AD18" s="160"/>
      <c r="AE18" s="160"/>
      <c r="AF18" s="156"/>
      <c r="AG18" s="156"/>
      <c r="AH18" s="156"/>
      <c r="AI18" s="156"/>
      <c r="AJ18" s="156"/>
      <c r="AK18" s="30"/>
      <c r="AL18" s="30"/>
      <c r="AM18" s="161"/>
      <c r="AN18" s="161"/>
      <c r="AO18" s="161"/>
      <c r="AP18" s="149"/>
      <c r="AQ18" s="149"/>
      <c r="AR18" s="149"/>
      <c r="AS18" s="2"/>
      <c r="AT18" s="2"/>
      <c r="AU18" s="2"/>
      <c r="AZ18" s="3"/>
      <c r="BA18" s="3"/>
      <c r="BB18" s="3"/>
      <c r="BD18" s="1"/>
      <c r="BE18" s="1"/>
      <c r="BF18" s="1"/>
    </row>
    <row r="19" spans="1:58" ht="10.5" customHeight="1">
      <c r="A19" s="137"/>
      <c r="B19" s="156" t="s">
        <v>31</v>
      </c>
      <c r="C19" s="156"/>
      <c r="D19" s="156"/>
      <c r="E19" s="156"/>
      <c r="F19" s="156"/>
      <c r="G19" s="156"/>
      <c r="H19" s="156"/>
      <c r="I19" s="149" t="s">
        <v>32</v>
      </c>
      <c r="J19" s="149"/>
      <c r="K19" s="157" t="s">
        <v>96</v>
      </c>
      <c r="L19" s="157"/>
      <c r="M19" s="157"/>
      <c r="N19" s="157"/>
      <c r="O19" s="157"/>
      <c r="P19" s="157"/>
      <c r="Q19" s="157"/>
      <c r="R19" s="157"/>
      <c r="S19" s="157"/>
      <c r="T19" s="158">
        <v>1</v>
      </c>
      <c r="U19" s="158"/>
      <c r="V19" s="158"/>
      <c r="W19" s="159">
        <v>1</v>
      </c>
      <c r="X19" s="159"/>
      <c r="Y19" s="159"/>
      <c r="Z19" s="160"/>
      <c r="AA19" s="160"/>
      <c r="AB19" s="160"/>
      <c r="AC19" s="160"/>
      <c r="AD19" s="160"/>
      <c r="AE19" s="160"/>
      <c r="AF19" s="156"/>
      <c r="AG19" s="156"/>
      <c r="AH19" s="156"/>
      <c r="AI19" s="156"/>
      <c r="AJ19" s="156"/>
      <c r="AK19" s="30"/>
      <c r="AL19" s="30"/>
      <c r="AM19" s="161"/>
      <c r="AN19" s="161"/>
      <c r="AO19" s="161"/>
      <c r="AP19" s="149"/>
      <c r="AQ19" s="149"/>
      <c r="AR19" s="149"/>
      <c r="AS19" s="2"/>
      <c r="AT19" s="2"/>
      <c r="AU19" s="2"/>
      <c r="AZ19" s="3"/>
      <c r="BA19" s="3"/>
      <c r="BB19" s="3"/>
      <c r="BD19" s="1"/>
      <c r="BE19" s="1"/>
      <c r="BF19" s="1"/>
    </row>
    <row r="20" spans="1:58" ht="11.25" customHeight="1">
      <c r="A20" s="137"/>
      <c r="B20" s="156" t="s">
        <v>31</v>
      </c>
      <c r="C20" s="156"/>
      <c r="D20" s="156"/>
      <c r="E20" s="156"/>
      <c r="F20" s="156"/>
      <c r="G20" s="156"/>
      <c r="H20" s="156"/>
      <c r="I20" s="149"/>
      <c r="J20" s="149"/>
      <c r="K20" s="150" t="s">
        <v>98</v>
      </c>
      <c r="L20" s="150"/>
      <c r="M20" s="150"/>
      <c r="N20" s="150"/>
      <c r="O20" s="150"/>
      <c r="P20" s="150"/>
      <c r="Q20" s="150"/>
      <c r="R20" s="150"/>
      <c r="S20" s="150"/>
      <c r="T20" s="158">
        <v>3</v>
      </c>
      <c r="U20" s="158"/>
      <c r="V20" s="158"/>
      <c r="W20" s="159">
        <v>1</v>
      </c>
      <c r="X20" s="159"/>
      <c r="Y20" s="159"/>
      <c r="Z20" s="160"/>
      <c r="AA20" s="160"/>
      <c r="AB20" s="160"/>
      <c r="AC20" s="160"/>
      <c r="AD20" s="160"/>
      <c r="AE20" s="160"/>
      <c r="AF20" s="156"/>
      <c r="AG20" s="156"/>
      <c r="AH20" s="156"/>
      <c r="AI20" s="156"/>
      <c r="AJ20" s="156"/>
      <c r="AK20" s="30"/>
      <c r="AL20" s="30"/>
      <c r="AM20" s="161"/>
      <c r="AN20" s="161"/>
      <c r="AO20" s="161"/>
      <c r="AP20" s="149"/>
      <c r="AQ20" s="149"/>
      <c r="AR20" s="149"/>
      <c r="AS20" s="2"/>
      <c r="AT20" s="2"/>
      <c r="AU20" s="2"/>
      <c r="AZ20" s="3"/>
      <c r="BA20" s="3"/>
      <c r="BB20" s="3"/>
      <c r="BD20" s="1"/>
      <c r="BE20" s="1"/>
      <c r="BF20" s="1"/>
    </row>
    <row r="21" spans="1:58" ht="11.25" customHeight="1">
      <c r="A21" s="137"/>
      <c r="B21" s="156"/>
      <c r="C21" s="156"/>
      <c r="D21" s="156"/>
      <c r="E21" s="156"/>
      <c r="F21" s="156"/>
      <c r="G21" s="156"/>
      <c r="H21" s="156"/>
      <c r="I21" s="149"/>
      <c r="J21" s="149"/>
      <c r="K21" s="157" t="s">
        <v>99</v>
      </c>
      <c r="L21" s="157"/>
      <c r="M21" s="157"/>
      <c r="N21" s="157"/>
      <c r="O21" s="157"/>
      <c r="P21" s="157"/>
      <c r="Q21" s="157"/>
      <c r="R21" s="157"/>
      <c r="S21" s="157"/>
      <c r="T21" s="158">
        <v>2</v>
      </c>
      <c r="U21" s="158"/>
      <c r="V21" s="158"/>
      <c r="W21" s="159">
        <v>0</v>
      </c>
      <c r="X21" s="159"/>
      <c r="Y21" s="159"/>
      <c r="Z21" s="160"/>
      <c r="AA21" s="160"/>
      <c r="AB21" s="160"/>
      <c r="AC21" s="160"/>
      <c r="AD21" s="160"/>
      <c r="AE21" s="160"/>
      <c r="AF21" s="156"/>
      <c r="AG21" s="156"/>
      <c r="AH21" s="156"/>
      <c r="AI21" s="156"/>
      <c r="AJ21" s="156"/>
      <c r="AK21" s="30"/>
      <c r="AL21" s="30"/>
      <c r="AM21" s="161"/>
      <c r="AN21" s="161"/>
      <c r="AO21" s="161"/>
      <c r="AP21" s="149"/>
      <c r="AQ21" s="149"/>
      <c r="AR21" s="149"/>
      <c r="AS21" s="2"/>
      <c r="AT21" s="2"/>
      <c r="AU21" s="2"/>
      <c r="AZ21" s="3"/>
      <c r="BA21" s="3"/>
      <c r="BB21" s="3"/>
      <c r="BD21" s="1"/>
      <c r="BE21" s="1"/>
      <c r="BF21" s="1"/>
    </row>
    <row r="22" spans="1:58" ht="12" customHeight="1">
      <c r="A22" s="137"/>
      <c r="B22" s="156"/>
      <c r="C22" s="156"/>
      <c r="D22" s="156"/>
      <c r="E22" s="156"/>
      <c r="F22" s="156"/>
      <c r="G22" s="156"/>
      <c r="H22" s="156"/>
      <c r="I22" s="149"/>
      <c r="J22" s="149"/>
      <c r="K22" s="157"/>
      <c r="L22" s="157"/>
      <c r="M22" s="157"/>
      <c r="N22" s="157"/>
      <c r="O22" s="157"/>
      <c r="P22" s="157"/>
      <c r="Q22" s="157"/>
      <c r="R22" s="157"/>
      <c r="S22" s="157"/>
      <c r="T22" s="158"/>
      <c r="U22" s="158"/>
      <c r="V22" s="158"/>
      <c r="W22" s="159"/>
      <c r="X22" s="159"/>
      <c r="Y22" s="159"/>
      <c r="Z22" s="160"/>
      <c r="AA22" s="160"/>
      <c r="AB22" s="160"/>
      <c r="AC22" s="160"/>
      <c r="AD22" s="160"/>
      <c r="AE22" s="160"/>
      <c r="AF22" s="156"/>
      <c r="AG22" s="156"/>
      <c r="AH22" s="156"/>
      <c r="AI22" s="156"/>
      <c r="AJ22" s="156"/>
      <c r="AK22" s="30"/>
      <c r="AL22" s="30"/>
      <c r="AM22" s="161"/>
      <c r="AN22" s="161"/>
      <c r="AO22" s="161"/>
      <c r="AP22" s="149"/>
      <c r="AQ22" s="149"/>
      <c r="AR22" s="149"/>
      <c r="AS22" s="2"/>
      <c r="AT22" s="2"/>
      <c r="AU22" s="2"/>
      <c r="AZ22" s="3"/>
      <c r="BA22" s="3"/>
      <c r="BB22" s="3"/>
      <c r="BD22" s="1"/>
      <c r="BE22" s="1"/>
      <c r="BF22" s="1"/>
    </row>
    <row r="23" spans="1:58" ht="9.75" customHeight="1" thickBot="1">
      <c r="A23" s="137"/>
      <c r="B23" s="163"/>
      <c r="C23" s="163"/>
      <c r="D23" s="163"/>
      <c r="E23" s="163"/>
      <c r="F23" s="163"/>
      <c r="G23" s="163"/>
      <c r="H23" s="163"/>
      <c r="I23" s="164"/>
      <c r="J23" s="164"/>
      <c r="K23" s="165"/>
      <c r="L23" s="165"/>
      <c r="M23" s="165"/>
      <c r="N23" s="165"/>
      <c r="O23" s="165"/>
      <c r="P23" s="165"/>
      <c r="Q23" s="165"/>
      <c r="R23" s="165"/>
      <c r="S23" s="165"/>
      <c r="T23" s="166">
        <f>SUM(T16:T22)</f>
        <v>11</v>
      </c>
      <c r="U23" s="166"/>
      <c r="V23" s="166"/>
      <c r="W23" s="167">
        <f>SUM(W16:W22)</f>
        <v>3</v>
      </c>
      <c r="X23" s="167"/>
      <c r="Y23" s="167"/>
      <c r="Z23" s="164"/>
      <c r="AA23" s="164"/>
      <c r="AB23" s="164"/>
      <c r="AC23" s="164"/>
      <c r="AD23" s="164"/>
      <c r="AE23" s="164"/>
      <c r="AF23" s="168"/>
      <c r="AG23" s="168"/>
      <c r="AH23" s="168"/>
      <c r="AI23" s="168"/>
      <c r="AJ23" s="168"/>
      <c r="AK23" s="31"/>
      <c r="AL23" s="31"/>
      <c r="AM23" s="169"/>
      <c r="AN23" s="169"/>
      <c r="AO23" s="169"/>
      <c r="AP23" s="170"/>
      <c r="AQ23" s="170"/>
      <c r="AR23" s="170"/>
      <c r="AS23" s="2"/>
      <c r="AT23" s="2"/>
      <c r="AU23" s="2"/>
      <c r="AZ23" s="3"/>
      <c r="BA23" s="3"/>
      <c r="BB23" s="3"/>
      <c r="BD23" s="1"/>
      <c r="BE23" s="1"/>
      <c r="BF23" s="1"/>
    </row>
    <row r="24" spans="1:58" ht="10.5" customHeight="1" thickBot="1">
      <c r="A24" s="171" t="s">
        <v>20</v>
      </c>
      <c r="B24" s="172" t="s">
        <v>7</v>
      </c>
      <c r="C24" s="172"/>
      <c r="D24" s="172"/>
      <c r="E24" s="172"/>
      <c r="F24" s="172"/>
      <c r="G24" s="172"/>
      <c r="H24" s="172"/>
      <c r="I24" s="173" t="s">
        <v>39</v>
      </c>
      <c r="J24" s="173"/>
      <c r="K24" s="150" t="s">
        <v>97</v>
      </c>
      <c r="L24" s="150"/>
      <c r="M24" s="150"/>
      <c r="N24" s="150"/>
      <c r="O24" s="150"/>
      <c r="P24" s="150"/>
      <c r="Q24" s="150"/>
      <c r="R24" s="150"/>
      <c r="S24" s="150"/>
      <c r="T24" s="174">
        <v>1</v>
      </c>
      <c r="U24" s="174"/>
      <c r="V24" s="174"/>
      <c r="W24" s="175">
        <v>1</v>
      </c>
      <c r="X24" s="175"/>
      <c r="Y24" s="175"/>
      <c r="Z24" s="153"/>
      <c r="AA24" s="153"/>
      <c r="AB24" s="153"/>
      <c r="AC24" s="153"/>
      <c r="AD24" s="153"/>
      <c r="AE24" s="153"/>
      <c r="AF24" s="176"/>
      <c r="AG24" s="176"/>
      <c r="AH24" s="176"/>
      <c r="AI24" s="176"/>
      <c r="AJ24" s="176"/>
      <c r="AK24" s="33"/>
      <c r="AL24" s="33"/>
      <c r="AM24" s="177"/>
      <c r="AN24" s="177"/>
      <c r="AO24" s="177"/>
      <c r="AP24" s="173"/>
      <c r="AQ24" s="173"/>
      <c r="AR24" s="173"/>
      <c r="AS24" s="2"/>
      <c r="AT24" s="2"/>
      <c r="AU24" s="2"/>
      <c r="AZ24" s="3"/>
      <c r="BA24" s="3"/>
      <c r="BB24" s="3"/>
      <c r="BD24" s="1"/>
      <c r="BE24" s="1"/>
      <c r="BF24" s="1"/>
    </row>
    <row r="25" spans="1:58" ht="10.5" customHeight="1" thickBot="1">
      <c r="A25" s="171"/>
      <c r="B25" s="178" t="s">
        <v>7</v>
      </c>
      <c r="C25" s="178"/>
      <c r="D25" s="178"/>
      <c r="E25" s="178"/>
      <c r="F25" s="178"/>
      <c r="G25" s="178"/>
      <c r="H25" s="178"/>
      <c r="I25" s="149" t="s">
        <v>32</v>
      </c>
      <c r="J25" s="149"/>
      <c r="K25" s="157" t="s">
        <v>94</v>
      </c>
      <c r="L25" s="157"/>
      <c r="M25" s="157"/>
      <c r="N25" s="157"/>
      <c r="O25" s="157"/>
      <c r="P25" s="157"/>
      <c r="Q25" s="157"/>
      <c r="R25" s="157"/>
      <c r="S25" s="157"/>
      <c r="T25" s="158">
        <v>2</v>
      </c>
      <c r="U25" s="158"/>
      <c r="V25" s="158"/>
      <c r="W25" s="159">
        <v>0</v>
      </c>
      <c r="X25" s="159"/>
      <c r="Y25" s="159"/>
      <c r="Z25" s="160"/>
      <c r="AA25" s="160"/>
      <c r="AB25" s="160"/>
      <c r="AC25" s="160"/>
      <c r="AD25" s="160"/>
      <c r="AE25" s="160"/>
      <c r="AF25" s="156"/>
      <c r="AG25" s="156"/>
      <c r="AH25" s="156"/>
      <c r="AI25" s="156"/>
      <c r="AJ25" s="156"/>
      <c r="AK25" s="30"/>
      <c r="AL25" s="30"/>
      <c r="AM25" s="161"/>
      <c r="AN25" s="161"/>
      <c r="AO25" s="161"/>
      <c r="AP25" s="149"/>
      <c r="AQ25" s="149"/>
      <c r="AR25" s="149"/>
      <c r="AS25" s="2"/>
      <c r="AT25" s="2"/>
      <c r="AU25" s="2"/>
      <c r="AZ25" s="3"/>
      <c r="BA25" s="3"/>
      <c r="BB25" s="3"/>
      <c r="BD25" s="1"/>
      <c r="BE25" s="1"/>
      <c r="BF25" s="1"/>
    </row>
    <row r="26" spans="1:58" ht="10.5" customHeight="1" thickBot="1">
      <c r="A26" s="171"/>
      <c r="B26" s="178" t="s">
        <v>7</v>
      </c>
      <c r="C26" s="178"/>
      <c r="D26" s="178"/>
      <c r="E26" s="178"/>
      <c r="F26" s="178"/>
      <c r="G26" s="178"/>
      <c r="H26" s="178"/>
      <c r="I26" s="149" t="s">
        <v>32</v>
      </c>
      <c r="J26" s="149"/>
      <c r="K26" s="179" t="s">
        <v>95</v>
      </c>
      <c r="L26" s="179"/>
      <c r="M26" s="179"/>
      <c r="N26" s="179"/>
      <c r="O26" s="179"/>
      <c r="P26" s="179"/>
      <c r="Q26" s="179"/>
      <c r="R26" s="179"/>
      <c r="S26" s="179"/>
      <c r="T26" s="158">
        <v>2</v>
      </c>
      <c r="U26" s="158"/>
      <c r="V26" s="158"/>
      <c r="W26" s="162">
        <v>0</v>
      </c>
      <c r="X26" s="162"/>
      <c r="Y26" s="162"/>
      <c r="Z26" s="160"/>
      <c r="AA26" s="160"/>
      <c r="AB26" s="160"/>
      <c r="AC26" s="160"/>
      <c r="AD26" s="160"/>
      <c r="AE26" s="160"/>
      <c r="AF26" s="156"/>
      <c r="AG26" s="156"/>
      <c r="AH26" s="156"/>
      <c r="AI26" s="156"/>
      <c r="AJ26" s="156"/>
      <c r="AK26" s="30"/>
      <c r="AL26" s="30"/>
      <c r="AM26" s="161"/>
      <c r="AN26" s="161"/>
      <c r="AO26" s="161"/>
      <c r="AP26" s="149"/>
      <c r="AQ26" s="149"/>
      <c r="AR26" s="149"/>
      <c r="AS26" s="2"/>
      <c r="AT26" s="2"/>
      <c r="AU26" s="2"/>
      <c r="AZ26" s="3"/>
      <c r="BA26" s="3"/>
      <c r="BB26" s="3"/>
      <c r="BD26" s="1"/>
      <c r="BE26" s="1"/>
      <c r="BF26" s="1"/>
    </row>
    <row r="27" spans="1:58" ht="12" customHeight="1" thickBot="1">
      <c r="A27" s="171"/>
      <c r="B27" s="178" t="s">
        <v>40</v>
      </c>
      <c r="C27" s="178"/>
      <c r="D27" s="178"/>
      <c r="E27" s="178"/>
      <c r="F27" s="178"/>
      <c r="G27" s="178"/>
      <c r="H27" s="178"/>
      <c r="I27" s="149" t="s">
        <v>32</v>
      </c>
      <c r="J27" s="178"/>
      <c r="K27" s="180" t="s">
        <v>96</v>
      </c>
      <c r="L27" s="180"/>
      <c r="M27" s="180"/>
      <c r="N27" s="180"/>
      <c r="O27" s="180"/>
      <c r="P27" s="180"/>
      <c r="Q27" s="180"/>
      <c r="R27" s="180"/>
      <c r="S27" s="180"/>
      <c r="T27" s="181">
        <v>1</v>
      </c>
      <c r="U27" s="158"/>
      <c r="V27" s="158"/>
      <c r="W27" s="159">
        <v>1</v>
      </c>
      <c r="X27" s="159"/>
      <c r="Y27" s="159"/>
      <c r="Z27" s="149"/>
      <c r="AA27" s="149"/>
      <c r="AB27" s="149"/>
      <c r="AC27" s="149"/>
      <c r="AD27" s="149"/>
      <c r="AE27" s="149"/>
      <c r="AF27" s="156"/>
      <c r="AG27" s="156"/>
      <c r="AH27" s="156"/>
      <c r="AI27" s="156"/>
      <c r="AJ27" s="156"/>
      <c r="AK27" s="30"/>
      <c r="AL27" s="30"/>
      <c r="AM27" s="161"/>
      <c r="AN27" s="161"/>
      <c r="AO27" s="161"/>
      <c r="AP27" s="149"/>
      <c r="AQ27" s="149"/>
      <c r="AR27" s="149"/>
      <c r="AS27" s="2"/>
      <c r="AT27" s="2"/>
      <c r="AU27" s="2"/>
      <c r="AZ27" s="3"/>
      <c r="BA27" s="3"/>
      <c r="BB27" s="3"/>
      <c r="BD27" s="1"/>
      <c r="BE27" s="1"/>
      <c r="BF27" s="1"/>
    </row>
    <row r="28" spans="1:58" ht="9.75" customHeight="1" thickBot="1">
      <c r="A28" s="171"/>
      <c r="B28" s="178" t="s">
        <v>40</v>
      </c>
      <c r="C28" s="178"/>
      <c r="D28" s="178"/>
      <c r="E28" s="178"/>
      <c r="F28" s="178"/>
      <c r="G28" s="178"/>
      <c r="H28" s="178"/>
      <c r="I28" s="149"/>
      <c r="J28" s="149"/>
      <c r="K28" s="182" t="s">
        <v>98</v>
      </c>
      <c r="L28" s="182"/>
      <c r="M28" s="182"/>
      <c r="N28" s="182"/>
      <c r="O28" s="182"/>
      <c r="P28" s="182"/>
      <c r="Q28" s="182"/>
      <c r="R28" s="182"/>
      <c r="S28" s="182"/>
      <c r="T28" s="181">
        <v>3</v>
      </c>
      <c r="U28" s="181"/>
      <c r="V28" s="181"/>
      <c r="W28" s="162">
        <v>1</v>
      </c>
      <c r="X28" s="162"/>
      <c r="Y28" s="162"/>
      <c r="Z28" s="149"/>
      <c r="AA28" s="149"/>
      <c r="AB28" s="149"/>
      <c r="AC28" s="149"/>
      <c r="AD28" s="149"/>
      <c r="AE28" s="149"/>
      <c r="AF28" s="156"/>
      <c r="AG28" s="156"/>
      <c r="AH28" s="156"/>
      <c r="AI28" s="156"/>
      <c r="AJ28" s="156"/>
      <c r="AK28" s="30"/>
      <c r="AL28" s="30"/>
      <c r="AM28" s="161"/>
      <c r="AN28" s="161"/>
      <c r="AO28" s="161"/>
      <c r="AP28" s="149"/>
      <c r="AQ28" s="149"/>
      <c r="AR28" s="149"/>
      <c r="AS28" s="2"/>
      <c r="AT28" s="2"/>
      <c r="AU28" s="2"/>
      <c r="AZ28" s="3"/>
      <c r="BA28" s="3"/>
      <c r="BB28" s="3"/>
      <c r="BD28" s="1"/>
      <c r="BE28" s="1"/>
      <c r="BF28" s="1"/>
    </row>
    <row r="29" spans="1:58" ht="9.75" customHeight="1" thickBot="1">
      <c r="A29" s="171"/>
      <c r="B29" s="163"/>
      <c r="C29" s="163"/>
      <c r="D29" s="163"/>
      <c r="E29" s="163"/>
      <c r="F29" s="163"/>
      <c r="G29" s="163"/>
      <c r="H29" s="163"/>
      <c r="I29" s="164"/>
      <c r="J29" s="164"/>
      <c r="K29" s="183"/>
      <c r="L29" s="183"/>
      <c r="M29" s="183"/>
      <c r="N29" s="183"/>
      <c r="O29" s="183"/>
      <c r="P29" s="183"/>
      <c r="Q29" s="183"/>
      <c r="R29" s="183"/>
      <c r="S29" s="183"/>
      <c r="T29" s="184">
        <f>SUM(T24:T28)</f>
        <v>9</v>
      </c>
      <c r="U29" s="184"/>
      <c r="V29" s="184"/>
      <c r="W29" s="185">
        <f>SUM(W24:Y28)</f>
        <v>3</v>
      </c>
      <c r="X29" s="185"/>
      <c r="Y29" s="185"/>
      <c r="Z29" s="164"/>
      <c r="AA29" s="164"/>
      <c r="AB29" s="164"/>
      <c r="AC29" s="164"/>
      <c r="AD29" s="164"/>
      <c r="AE29" s="164"/>
      <c r="AF29" s="168"/>
      <c r="AG29" s="168"/>
      <c r="AH29" s="168"/>
      <c r="AI29" s="168"/>
      <c r="AJ29" s="168"/>
      <c r="AK29" s="31"/>
      <c r="AL29" s="31"/>
      <c r="AM29" s="169"/>
      <c r="AN29" s="169"/>
      <c r="AO29" s="169"/>
      <c r="AP29" s="170"/>
      <c r="AQ29" s="170"/>
      <c r="AR29" s="170"/>
      <c r="AS29" s="2"/>
      <c r="AT29" s="2"/>
      <c r="AU29" s="2"/>
      <c r="AZ29" s="3"/>
      <c r="BA29" s="3"/>
      <c r="BB29" s="3"/>
      <c r="BD29" s="1"/>
      <c r="BE29" s="1"/>
      <c r="BF29" s="1"/>
    </row>
    <row r="30" spans="1:47" ht="6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</row>
    <row r="31" spans="1:52" ht="12" customHeight="1">
      <c r="A31" s="186" t="s">
        <v>41</v>
      </c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7" t="s">
        <v>42</v>
      </c>
      <c r="AG31" s="187"/>
      <c r="AH31" s="187"/>
      <c r="AI31" s="187"/>
      <c r="AJ31" s="187"/>
      <c r="AK31" s="187"/>
      <c r="AL31" s="187"/>
      <c r="AM31" s="187"/>
      <c r="AN31" s="187"/>
      <c r="AO31" s="187"/>
      <c r="AP31" s="187"/>
      <c r="AQ31" s="187"/>
      <c r="AR31" s="187"/>
      <c r="AS31" s="187"/>
      <c r="AT31" s="187"/>
      <c r="AU31" s="187"/>
      <c r="AZ31" s="34"/>
    </row>
    <row r="32" spans="1:52" ht="12" customHeight="1">
      <c r="A32" s="3"/>
      <c r="B32" s="137" t="s">
        <v>43</v>
      </c>
      <c r="C32" s="188" t="s">
        <v>18</v>
      </c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 t="s">
        <v>19</v>
      </c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9" t="s">
        <v>44</v>
      </c>
      <c r="AF32" s="187" t="s">
        <v>27</v>
      </c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187"/>
      <c r="AZ32" s="34"/>
    </row>
    <row r="33" spans="1:58" ht="57.75" customHeight="1">
      <c r="A33" s="3"/>
      <c r="B33" s="137"/>
      <c r="C33" s="35" t="s">
        <v>45</v>
      </c>
      <c r="D33" s="36" t="s">
        <v>45</v>
      </c>
      <c r="E33" s="36" t="s">
        <v>45</v>
      </c>
      <c r="F33" s="36" t="s">
        <v>45</v>
      </c>
      <c r="G33" s="36" t="s">
        <v>45</v>
      </c>
      <c r="H33" s="36" t="s">
        <v>46</v>
      </c>
      <c r="I33" s="36" t="s">
        <v>46</v>
      </c>
      <c r="J33" s="36" t="s">
        <v>46</v>
      </c>
      <c r="K33" s="36" t="s">
        <v>47</v>
      </c>
      <c r="L33" s="36" t="s">
        <v>47</v>
      </c>
      <c r="M33" s="37" t="s">
        <v>48</v>
      </c>
      <c r="N33" s="38" t="s">
        <v>16</v>
      </c>
      <c r="O33" s="39" t="s">
        <v>45</v>
      </c>
      <c r="P33" s="36" t="s">
        <v>45</v>
      </c>
      <c r="Q33" s="36" t="s">
        <v>45</v>
      </c>
      <c r="R33" s="36" t="s">
        <v>45</v>
      </c>
      <c r="S33" s="36" t="s">
        <v>45</v>
      </c>
      <c r="T33" s="36" t="s">
        <v>46</v>
      </c>
      <c r="U33" s="36" t="s">
        <v>46</v>
      </c>
      <c r="V33" s="36" t="s">
        <v>46</v>
      </c>
      <c r="W33" s="36" t="s">
        <v>47</v>
      </c>
      <c r="X33" s="40" t="s">
        <v>49</v>
      </c>
      <c r="Y33" s="41" t="s">
        <v>48</v>
      </c>
      <c r="Z33" s="38" t="s">
        <v>16</v>
      </c>
      <c r="AA33" s="190" t="s">
        <v>50</v>
      </c>
      <c r="AB33" s="190"/>
      <c r="AC33" s="191" t="s">
        <v>51</v>
      </c>
      <c r="AD33" s="191"/>
      <c r="AE33" s="189"/>
      <c r="AF33" s="39" t="s">
        <v>45</v>
      </c>
      <c r="AG33" s="36" t="s">
        <v>45</v>
      </c>
      <c r="AH33" s="36" t="s">
        <v>45</v>
      </c>
      <c r="AI33" s="36" t="s">
        <v>45</v>
      </c>
      <c r="AJ33" s="36" t="s">
        <v>45</v>
      </c>
      <c r="AK33" s="36"/>
      <c r="AL33" s="36"/>
      <c r="AM33" s="36" t="s">
        <v>45</v>
      </c>
      <c r="AN33" s="36" t="s">
        <v>46</v>
      </c>
      <c r="AO33" s="36" t="s">
        <v>47</v>
      </c>
      <c r="AP33" s="43" t="s">
        <v>47</v>
      </c>
      <c r="AQ33" s="44" t="s">
        <v>48</v>
      </c>
      <c r="AR33" s="42" t="s">
        <v>52</v>
      </c>
      <c r="AS33" s="2"/>
      <c r="AT33" s="2"/>
      <c r="AU33" s="2"/>
      <c r="AZ33" s="3"/>
      <c r="BD33" s="1"/>
      <c r="BE33" s="1"/>
      <c r="BF33" s="1"/>
    </row>
    <row r="34" spans="1:58" ht="11.25" customHeight="1">
      <c r="A34" s="192" t="s">
        <v>30</v>
      </c>
      <c r="B34" s="27">
        <v>1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6"/>
      <c r="N34" s="47">
        <f>SUM(C34:M34)</f>
        <v>0</v>
      </c>
      <c r="O34" s="27"/>
      <c r="P34" s="45"/>
      <c r="Q34" s="45"/>
      <c r="R34" s="45"/>
      <c r="S34" s="45"/>
      <c r="T34" s="45"/>
      <c r="U34" s="45"/>
      <c r="V34" s="45"/>
      <c r="W34" s="45"/>
      <c r="X34" s="45"/>
      <c r="Y34" s="46"/>
      <c r="Z34" s="47">
        <f>SUM(O34:Y34)</f>
        <v>0</v>
      </c>
      <c r="AA34" s="151"/>
      <c r="AB34" s="151"/>
      <c r="AC34" s="152">
        <f>IF((Z34+AA34)&gt;9,10,(Z34+AA34))</f>
        <v>0</v>
      </c>
      <c r="AD34" s="152"/>
      <c r="AE34" s="48"/>
      <c r="AF34" s="49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1">
        <f>AV34</f>
        <v>0</v>
      </c>
      <c r="AR34" s="52">
        <f>SUM(AF34:AQ34)</f>
        <v>0</v>
      </c>
      <c r="AS34" s="53">
        <f>N34-AE34</f>
        <v>0</v>
      </c>
      <c r="AT34" s="50">
        <f>AS34+AC34</f>
        <v>0</v>
      </c>
      <c r="AU34" s="50">
        <f>IF(AT34&gt;=20,20,AT34)</f>
        <v>0</v>
      </c>
      <c r="AV34" s="51">
        <f>IF(AU34&gt;0,AU34,0)</f>
        <v>0</v>
      </c>
      <c r="AW34" s="54"/>
      <c r="AZ34" s="3"/>
      <c r="BD34" s="1"/>
      <c r="BE34" s="1"/>
      <c r="BF34" s="1"/>
    </row>
    <row r="35" spans="1:58" ht="11.25" customHeight="1">
      <c r="A35" s="192"/>
      <c r="B35" s="29">
        <v>2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46"/>
      <c r="N35" s="56">
        <f>SUM(C35:M35)</f>
        <v>0</v>
      </c>
      <c r="O35" s="29"/>
      <c r="P35" s="55"/>
      <c r="Q35" s="55"/>
      <c r="R35" s="55"/>
      <c r="S35" s="55"/>
      <c r="T35" s="55"/>
      <c r="U35" s="55"/>
      <c r="V35" s="55"/>
      <c r="W35" s="55"/>
      <c r="X35" s="55"/>
      <c r="Y35" s="46"/>
      <c r="Z35" s="56">
        <f>SUM(O35:Y35)</f>
        <v>0</v>
      </c>
      <c r="AA35" s="158"/>
      <c r="AB35" s="158"/>
      <c r="AC35" s="159">
        <f>IF((Z35+AA35)&gt;9,10,(Z35+AA35))</f>
        <v>0</v>
      </c>
      <c r="AD35" s="159"/>
      <c r="AE35" s="48"/>
      <c r="AF35" s="57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9">
        <f>AV35</f>
        <v>0</v>
      </c>
      <c r="AR35" s="60">
        <f>SUM(AF35:AQ35)</f>
        <v>0</v>
      </c>
      <c r="AS35" s="61">
        <f>N35-AE35</f>
        <v>0</v>
      </c>
      <c r="AT35" s="58">
        <f>AS35+AC35</f>
        <v>0</v>
      </c>
      <c r="AU35" s="58">
        <f>IF(AT35&gt;=20,20,AT35)</f>
        <v>0</v>
      </c>
      <c r="AV35" s="59">
        <f>IF(AU35&gt;0,AU35,0)</f>
        <v>0</v>
      </c>
      <c r="AW35" s="54"/>
      <c r="AZ35" s="3"/>
      <c r="BD35" s="1"/>
      <c r="BE35" s="1"/>
      <c r="BF35" s="1"/>
    </row>
    <row r="36" spans="1:58" ht="11.25" customHeight="1">
      <c r="A36" s="192"/>
      <c r="B36" s="29">
        <v>3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46"/>
      <c r="N36" s="56">
        <f>SUM(C36:M36)</f>
        <v>0</v>
      </c>
      <c r="O36" s="29"/>
      <c r="P36" s="55"/>
      <c r="Q36" s="55"/>
      <c r="R36" s="55"/>
      <c r="S36" s="55"/>
      <c r="T36" s="55"/>
      <c r="U36" s="55"/>
      <c r="V36" s="55"/>
      <c r="W36" s="55"/>
      <c r="X36" s="55"/>
      <c r="Y36" s="46"/>
      <c r="Z36" s="56">
        <f>SUM(O36:Y36)</f>
        <v>0</v>
      </c>
      <c r="AA36" s="158"/>
      <c r="AB36" s="158"/>
      <c r="AC36" s="159">
        <f>IF((Z36+AA36)&gt;9,10,(Z36+AA36))</f>
        <v>0</v>
      </c>
      <c r="AD36" s="159"/>
      <c r="AE36" s="48"/>
      <c r="AF36" s="57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9">
        <f>AV36</f>
        <v>0</v>
      </c>
      <c r="AR36" s="60">
        <f>SUM(AF36:AQ36)</f>
        <v>0</v>
      </c>
      <c r="AS36" s="61">
        <f>N36-AE36</f>
        <v>0</v>
      </c>
      <c r="AT36" s="58">
        <f>AS36+AC36</f>
        <v>0</v>
      </c>
      <c r="AU36" s="58">
        <f>IF(AT36&gt;=20,20,AT36)</f>
        <v>0</v>
      </c>
      <c r="AV36" s="59">
        <f>IF(AU36&gt;0,AU36,0)</f>
        <v>0</v>
      </c>
      <c r="AW36" s="54"/>
      <c r="AZ36" s="3"/>
      <c r="BD36" s="1"/>
      <c r="BE36" s="1"/>
      <c r="BF36" s="1"/>
    </row>
    <row r="37" spans="1:56" s="65" customFormat="1" ht="11.25" customHeight="1">
      <c r="A37" s="192"/>
      <c r="B37" s="57">
        <v>4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46">
        <v>11</v>
      </c>
      <c r="N37" s="56">
        <f>SUM(C37:M37)</f>
        <v>11</v>
      </c>
      <c r="O37" s="57"/>
      <c r="P37" s="58"/>
      <c r="Q37" s="58"/>
      <c r="R37" s="58"/>
      <c r="S37" s="58"/>
      <c r="T37" s="58"/>
      <c r="U37" s="58"/>
      <c r="V37" s="58"/>
      <c r="W37" s="58"/>
      <c r="X37" s="58"/>
      <c r="Y37" s="46">
        <v>3</v>
      </c>
      <c r="Z37" s="56">
        <f>SUM(O37:Y37)</f>
        <v>3</v>
      </c>
      <c r="AA37" s="193"/>
      <c r="AB37" s="193"/>
      <c r="AC37" s="159">
        <f>IF((Z37+AA37)&gt;9,10,(Z37+AA37))</f>
        <v>3</v>
      </c>
      <c r="AD37" s="159"/>
      <c r="AE37" s="48">
        <v>12</v>
      </c>
      <c r="AF37" s="57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9">
        <f>AV37</f>
        <v>2</v>
      </c>
      <c r="AR37" s="60">
        <f>SUM(AF37:AQ37)</f>
        <v>2</v>
      </c>
      <c r="AS37" s="61">
        <f>N37-AE37</f>
        <v>-1</v>
      </c>
      <c r="AT37" s="58">
        <f>AS37+AC37</f>
        <v>2</v>
      </c>
      <c r="AU37" s="58">
        <f>IF(AT37&gt;=20,20,AT37)</f>
        <v>2</v>
      </c>
      <c r="AV37" s="59">
        <f>IF(AU37&gt;0,AU37,0)</f>
        <v>2</v>
      </c>
      <c r="AW37" s="62"/>
      <c r="AX37" s="63"/>
      <c r="AY37" s="63"/>
      <c r="AZ37" s="64"/>
      <c r="BC37" s="2"/>
      <c r="BD37" s="2"/>
    </row>
    <row r="38" spans="1:56" s="65" customFormat="1" ht="11.25" customHeight="1">
      <c r="A38" s="192"/>
      <c r="B38" s="66">
        <v>5</v>
      </c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46">
        <v>11</v>
      </c>
      <c r="N38" s="68">
        <f>SUM(C38:M38)</f>
        <v>11</v>
      </c>
      <c r="O38" s="66"/>
      <c r="P38" s="67"/>
      <c r="Q38" s="67"/>
      <c r="R38" s="67"/>
      <c r="S38" s="67"/>
      <c r="T38" s="67"/>
      <c r="U38" s="67"/>
      <c r="V38" s="67"/>
      <c r="W38" s="67"/>
      <c r="X38" s="67"/>
      <c r="Y38" s="46">
        <v>3</v>
      </c>
      <c r="Z38" s="56">
        <f>SUM(O38:Y38)</f>
        <v>3</v>
      </c>
      <c r="AA38" s="194"/>
      <c r="AB38" s="194"/>
      <c r="AC38" s="195">
        <f>IF((Z38+AA38)&gt;9,10,(Z38+AA38))</f>
        <v>3</v>
      </c>
      <c r="AD38" s="195"/>
      <c r="AE38" s="48">
        <v>12</v>
      </c>
      <c r="AF38" s="70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2">
        <f>AV38</f>
        <v>2</v>
      </c>
      <c r="AR38" s="73">
        <f>SUM(AF38:AQ38)</f>
        <v>2</v>
      </c>
      <c r="AS38" s="74">
        <f>N38-AE38</f>
        <v>-1</v>
      </c>
      <c r="AT38" s="71">
        <f>AS38+AC38</f>
        <v>2</v>
      </c>
      <c r="AU38" s="71">
        <f>IF(AT38&gt;=20,20,AT38)</f>
        <v>2</v>
      </c>
      <c r="AV38" s="72">
        <f>IF(AU38&gt;0,AU38,0)</f>
        <v>2</v>
      </c>
      <c r="AW38" s="62"/>
      <c r="AX38" s="63"/>
      <c r="AY38" s="63"/>
      <c r="AZ38" s="64"/>
      <c r="BC38" s="2"/>
      <c r="BD38" s="2"/>
    </row>
    <row r="39" spans="1:56" s="90" customFormat="1" ht="11.25" customHeight="1">
      <c r="A39" s="192"/>
      <c r="B39" s="75" t="s">
        <v>53</v>
      </c>
      <c r="C39" s="76">
        <f aca="true" t="shared" si="0" ref="C39:Z39">SUM(C34:C38)</f>
        <v>0</v>
      </c>
      <c r="D39" s="76">
        <f t="shared" si="0"/>
        <v>0</v>
      </c>
      <c r="E39" s="76">
        <f t="shared" si="0"/>
        <v>0</v>
      </c>
      <c r="F39" s="76">
        <f t="shared" si="0"/>
        <v>0</v>
      </c>
      <c r="G39" s="76">
        <f t="shared" si="0"/>
        <v>0</v>
      </c>
      <c r="H39" s="76">
        <f t="shared" si="0"/>
        <v>0</v>
      </c>
      <c r="I39" s="76">
        <f t="shared" si="0"/>
        <v>0</v>
      </c>
      <c r="J39" s="76">
        <f t="shared" si="0"/>
        <v>0</v>
      </c>
      <c r="K39" s="76">
        <f t="shared" si="0"/>
        <v>0</v>
      </c>
      <c r="L39" s="76">
        <f t="shared" si="0"/>
        <v>0</v>
      </c>
      <c r="M39" s="77">
        <f t="shared" si="0"/>
        <v>22</v>
      </c>
      <c r="N39" s="78">
        <f t="shared" si="0"/>
        <v>22</v>
      </c>
      <c r="O39" s="75">
        <f t="shared" si="0"/>
        <v>0</v>
      </c>
      <c r="P39" s="76">
        <f t="shared" si="0"/>
        <v>0</v>
      </c>
      <c r="Q39" s="76">
        <f t="shared" si="0"/>
        <v>0</v>
      </c>
      <c r="R39" s="76">
        <f t="shared" si="0"/>
        <v>0</v>
      </c>
      <c r="S39" s="76">
        <f t="shared" si="0"/>
        <v>0</v>
      </c>
      <c r="T39" s="76">
        <f t="shared" si="0"/>
        <v>0</v>
      </c>
      <c r="U39" s="76">
        <f t="shared" si="0"/>
        <v>0</v>
      </c>
      <c r="V39" s="76">
        <f t="shared" si="0"/>
        <v>0</v>
      </c>
      <c r="W39" s="76">
        <f t="shared" si="0"/>
        <v>0</v>
      </c>
      <c r="X39" s="76">
        <f t="shared" si="0"/>
        <v>0</v>
      </c>
      <c r="Y39" s="77">
        <f t="shared" si="0"/>
        <v>6</v>
      </c>
      <c r="Z39" s="78">
        <f t="shared" si="0"/>
        <v>6</v>
      </c>
      <c r="AA39" s="196">
        <f>SUM(AA34:AB38)</f>
        <v>0</v>
      </c>
      <c r="AB39" s="196"/>
      <c r="AC39" s="197">
        <f>SUM(AC34:AD38)</f>
        <v>6</v>
      </c>
      <c r="AD39" s="197"/>
      <c r="AE39" s="79">
        <f>SUM(AE34:AE38)</f>
        <v>24</v>
      </c>
      <c r="AF39" s="80">
        <f>SUM(AF34:AF38)</f>
        <v>0</v>
      </c>
      <c r="AG39" s="81">
        <f>SUM(AG34:AG38)</f>
        <v>0</v>
      </c>
      <c r="AH39" s="81"/>
      <c r="AI39" s="81"/>
      <c r="AJ39" s="81">
        <f>SUM(AJ34:AJ38)</f>
        <v>0</v>
      </c>
      <c r="AK39" s="81"/>
      <c r="AL39" s="81"/>
      <c r="AM39" s="81">
        <f aca="true" t="shared" si="1" ref="AM39:AR39">SUM(AM34:AM38)</f>
        <v>0</v>
      </c>
      <c r="AN39" s="81">
        <f t="shared" si="1"/>
        <v>0</v>
      </c>
      <c r="AO39" s="81">
        <f t="shared" si="1"/>
        <v>0</v>
      </c>
      <c r="AP39" s="81">
        <f t="shared" si="1"/>
        <v>0</v>
      </c>
      <c r="AQ39" s="82">
        <f t="shared" si="1"/>
        <v>4</v>
      </c>
      <c r="AR39" s="83">
        <f t="shared" si="1"/>
        <v>4</v>
      </c>
      <c r="AS39" s="84"/>
      <c r="AT39" s="85"/>
      <c r="AU39" s="85"/>
      <c r="AV39" s="86"/>
      <c r="AW39" s="87"/>
      <c r="AX39" s="88"/>
      <c r="AY39" s="88"/>
      <c r="AZ39" s="89"/>
      <c r="BA39" s="89"/>
      <c r="BB39" s="89"/>
      <c r="BC39" s="3"/>
      <c r="BD39" s="3"/>
    </row>
    <row r="40" spans="1:58" ht="11.25" customHeight="1">
      <c r="A40" s="192" t="s">
        <v>20</v>
      </c>
      <c r="B40" s="32">
        <v>1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91"/>
      <c r="N40" s="47">
        <f>SUM(C40:M40)</f>
        <v>0</v>
      </c>
      <c r="O40" s="27"/>
      <c r="P40" s="45"/>
      <c r="Q40" s="45"/>
      <c r="R40" s="45"/>
      <c r="S40" s="45"/>
      <c r="T40" s="45"/>
      <c r="U40" s="45"/>
      <c r="V40" s="45"/>
      <c r="W40" s="45"/>
      <c r="X40" s="45"/>
      <c r="Y40" s="91"/>
      <c r="Z40" s="47">
        <f>SUM(O40:Y40)</f>
        <v>0</v>
      </c>
      <c r="AA40" s="151"/>
      <c r="AB40" s="151"/>
      <c r="AC40" s="152">
        <f>AU40</f>
        <v>0</v>
      </c>
      <c r="AD40" s="152"/>
      <c r="AE40" s="92"/>
      <c r="AF40" s="49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93">
        <f>IF((N40+AC40)&lt;11,(N40+AC40),10)</f>
        <v>0</v>
      </c>
      <c r="AR40" s="94">
        <f>SUM(AF40:AQ40)</f>
        <v>0</v>
      </c>
      <c r="AS40" s="95">
        <f>IF(AC34=10,0,Z40+AA40)</f>
        <v>0</v>
      </c>
      <c r="AT40" s="96">
        <f>10-AC34</f>
        <v>10</v>
      </c>
      <c r="AU40" s="97">
        <f>IF(AS40&gt;=AT40,AT40,AS40)</f>
        <v>0</v>
      </c>
      <c r="AV40" s="54"/>
      <c r="AW40" s="54"/>
      <c r="AZ40" s="3"/>
      <c r="BA40" s="3"/>
      <c r="BB40" s="3"/>
      <c r="BE40" s="1"/>
      <c r="BF40" s="1"/>
    </row>
    <row r="41" spans="1:58" ht="11.25" customHeight="1">
      <c r="A41" s="192"/>
      <c r="B41" s="29">
        <v>2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91"/>
      <c r="N41" s="56">
        <f>SUM(C41:M41)</f>
        <v>0</v>
      </c>
      <c r="O41" s="29"/>
      <c r="P41" s="55"/>
      <c r="Q41" s="55"/>
      <c r="R41" s="55"/>
      <c r="S41" s="55"/>
      <c r="T41" s="55"/>
      <c r="U41" s="55"/>
      <c r="V41" s="55"/>
      <c r="W41" s="55"/>
      <c r="X41" s="55"/>
      <c r="Y41" s="91"/>
      <c r="Z41" s="56">
        <f>SUM(O41:Y41)</f>
        <v>0</v>
      </c>
      <c r="AA41" s="158"/>
      <c r="AB41" s="158"/>
      <c r="AC41" s="159">
        <f>AU41</f>
        <v>0</v>
      </c>
      <c r="AD41" s="159"/>
      <c r="AE41" s="98"/>
      <c r="AF41" s="57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93">
        <f>IF((N41+AC41)&lt;11,(N41+AC41),10)</f>
        <v>0</v>
      </c>
      <c r="AR41" s="99">
        <f>SUM(AF41:AQ41)</f>
        <v>0</v>
      </c>
      <c r="AS41" s="100">
        <f>IF(AC35=10,0,Z41+AA41)</f>
        <v>0</v>
      </c>
      <c r="AT41" s="101">
        <f>10-AC35</f>
        <v>10</v>
      </c>
      <c r="AU41" s="69">
        <f>IF(AS41&gt;=AT41,AT41,AS41)</f>
        <v>0</v>
      </c>
      <c r="AV41" s="54"/>
      <c r="AW41" s="54"/>
      <c r="AZ41" s="3"/>
      <c r="BA41" s="3"/>
      <c r="BB41" s="3"/>
      <c r="BE41" s="1"/>
      <c r="BF41" s="1"/>
    </row>
    <row r="42" spans="1:58" ht="11.25" customHeight="1">
      <c r="A42" s="192"/>
      <c r="B42" s="29">
        <v>3</v>
      </c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91"/>
      <c r="N42" s="56">
        <f>SUM(C42:M42)</f>
        <v>0</v>
      </c>
      <c r="O42" s="29"/>
      <c r="P42" s="55"/>
      <c r="Q42" s="55"/>
      <c r="R42" s="55"/>
      <c r="S42" s="55"/>
      <c r="T42" s="55"/>
      <c r="U42" s="55"/>
      <c r="V42" s="55"/>
      <c r="W42" s="55"/>
      <c r="X42" s="55"/>
      <c r="Y42" s="91"/>
      <c r="Z42" s="56">
        <f>SUM(O42:Y42)</f>
        <v>0</v>
      </c>
      <c r="AA42" s="158"/>
      <c r="AB42" s="158"/>
      <c r="AC42" s="159">
        <f>AU42</f>
        <v>0</v>
      </c>
      <c r="AD42" s="159"/>
      <c r="AE42" s="98"/>
      <c r="AF42" s="57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93">
        <f>IF((N42+AC42)&lt;11,(N42+AC42),10)</f>
        <v>0</v>
      </c>
      <c r="AR42" s="99">
        <f>SUM(AF42:AQ42)</f>
        <v>0</v>
      </c>
      <c r="AS42" s="100">
        <f>IF(AC36=10,0,Z42+AA42)</f>
        <v>0</v>
      </c>
      <c r="AT42" s="101">
        <f>10-AC36</f>
        <v>10</v>
      </c>
      <c r="AU42" s="69">
        <f>IF(AS42&gt;=AT42,AT42,AS42)</f>
        <v>0</v>
      </c>
      <c r="AV42" s="54"/>
      <c r="AW42" s="54"/>
      <c r="AZ42" s="3"/>
      <c r="BA42" s="3"/>
      <c r="BB42" s="3"/>
      <c r="BE42" s="1"/>
      <c r="BF42" s="1"/>
    </row>
    <row r="43" spans="1:58" ht="11.25" customHeight="1">
      <c r="A43" s="192"/>
      <c r="B43" s="29">
        <v>4</v>
      </c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91">
        <v>9</v>
      </c>
      <c r="N43" s="56">
        <f>SUM(C43:M43)</f>
        <v>9</v>
      </c>
      <c r="O43" s="57"/>
      <c r="P43" s="58"/>
      <c r="Q43" s="58"/>
      <c r="R43" s="58"/>
      <c r="S43" s="58"/>
      <c r="T43" s="58"/>
      <c r="U43" s="58"/>
      <c r="V43" s="58"/>
      <c r="W43" s="58"/>
      <c r="X43" s="58"/>
      <c r="Y43" s="91">
        <v>3</v>
      </c>
      <c r="Z43" s="56">
        <f>SUM(O43:Y43)</f>
        <v>3</v>
      </c>
      <c r="AA43" s="158"/>
      <c r="AB43" s="158"/>
      <c r="AC43" s="159">
        <f>Z43</f>
        <v>3</v>
      </c>
      <c r="AD43" s="159"/>
      <c r="AE43" s="98"/>
      <c r="AF43" s="57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93">
        <f>IF((N43+AC43)&lt;11,(N43+AC43),10)</f>
        <v>10</v>
      </c>
      <c r="AR43" s="99">
        <f>SUM(AF43:AQ43)</f>
        <v>10</v>
      </c>
      <c r="AS43" s="100">
        <f>IF(AC37=10,0,Z43+AA43)</f>
        <v>3</v>
      </c>
      <c r="AT43" s="101">
        <f>10-AC37</f>
        <v>7</v>
      </c>
      <c r="AU43" s="69">
        <f>IF(AS43&gt;=AT43,AT43,AS43)</f>
        <v>3</v>
      </c>
      <c r="AV43" s="54"/>
      <c r="AW43" s="54"/>
      <c r="AZ43" s="3"/>
      <c r="BA43" s="3"/>
      <c r="BB43" s="3"/>
      <c r="BC43" s="64"/>
      <c r="BD43" s="64"/>
      <c r="BE43" s="1"/>
      <c r="BF43" s="1"/>
    </row>
    <row r="44" spans="1:58" ht="11.25" customHeight="1">
      <c r="A44" s="192"/>
      <c r="B44" s="102">
        <v>5</v>
      </c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91">
        <v>9</v>
      </c>
      <c r="N44" s="68">
        <f>SUM(C44:M44)</f>
        <v>9</v>
      </c>
      <c r="O44" s="66"/>
      <c r="P44" s="67"/>
      <c r="Q44" s="67"/>
      <c r="R44" s="67"/>
      <c r="S44" s="67"/>
      <c r="T44" s="67"/>
      <c r="U44" s="67"/>
      <c r="V44" s="67"/>
      <c r="W44" s="67"/>
      <c r="X44" s="67"/>
      <c r="Y44" s="91">
        <v>3</v>
      </c>
      <c r="Z44" s="68">
        <f>SUM(O44:Y44)</f>
        <v>3</v>
      </c>
      <c r="AA44" s="199"/>
      <c r="AB44" s="199"/>
      <c r="AC44" s="159">
        <f>Z44</f>
        <v>3</v>
      </c>
      <c r="AD44" s="159"/>
      <c r="AE44" s="103"/>
      <c r="AF44" s="66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93">
        <f>IF((N44+AC44)&lt;11,(N44+AC44),10)</f>
        <v>10</v>
      </c>
      <c r="AR44" s="104">
        <f>SUM(AF44:AQ44)</f>
        <v>10</v>
      </c>
      <c r="AS44" s="100">
        <f>IF(AC38=10,0,Z44+AA44)</f>
        <v>3</v>
      </c>
      <c r="AT44" s="101">
        <f>10-AC38</f>
        <v>7</v>
      </c>
      <c r="AU44" s="69">
        <f>IF(AS44&gt;=AT44,AT44,AS44)</f>
        <v>3</v>
      </c>
      <c r="AV44" s="54"/>
      <c r="AW44" s="54"/>
      <c r="AZ44" s="3"/>
      <c r="BA44" s="3"/>
      <c r="BB44" s="3"/>
      <c r="BC44" s="64"/>
      <c r="BD44" s="64"/>
      <c r="BE44" s="1"/>
      <c r="BF44" s="1"/>
    </row>
    <row r="45" spans="1:55" s="90" customFormat="1" ht="11.25" customHeight="1">
      <c r="A45" s="192"/>
      <c r="B45" s="75" t="s">
        <v>53</v>
      </c>
      <c r="C45" s="76">
        <f aca="true" t="shared" si="2" ref="C45:Z45">SUM(C40:C44)</f>
        <v>0</v>
      </c>
      <c r="D45" s="76">
        <f t="shared" si="2"/>
        <v>0</v>
      </c>
      <c r="E45" s="76">
        <f t="shared" si="2"/>
        <v>0</v>
      </c>
      <c r="F45" s="76">
        <f t="shared" si="2"/>
        <v>0</v>
      </c>
      <c r="G45" s="76">
        <f t="shared" si="2"/>
        <v>0</v>
      </c>
      <c r="H45" s="76">
        <f t="shared" si="2"/>
        <v>0</v>
      </c>
      <c r="I45" s="76">
        <f t="shared" si="2"/>
        <v>0</v>
      </c>
      <c r="J45" s="76">
        <f t="shared" si="2"/>
        <v>0</v>
      </c>
      <c r="K45" s="76">
        <f t="shared" si="2"/>
        <v>0</v>
      </c>
      <c r="L45" s="76">
        <f t="shared" si="2"/>
        <v>0</v>
      </c>
      <c r="M45" s="77">
        <f t="shared" si="2"/>
        <v>18</v>
      </c>
      <c r="N45" s="78">
        <f t="shared" si="2"/>
        <v>18</v>
      </c>
      <c r="O45" s="75">
        <f t="shared" si="2"/>
        <v>0</v>
      </c>
      <c r="P45" s="76">
        <f t="shared" si="2"/>
        <v>0</v>
      </c>
      <c r="Q45" s="76">
        <f t="shared" si="2"/>
        <v>0</v>
      </c>
      <c r="R45" s="76">
        <f t="shared" si="2"/>
        <v>0</v>
      </c>
      <c r="S45" s="76">
        <f t="shared" si="2"/>
        <v>0</v>
      </c>
      <c r="T45" s="76">
        <f t="shared" si="2"/>
        <v>0</v>
      </c>
      <c r="U45" s="76">
        <f t="shared" si="2"/>
        <v>0</v>
      </c>
      <c r="V45" s="76">
        <f t="shared" si="2"/>
        <v>0</v>
      </c>
      <c r="W45" s="76">
        <f t="shared" si="2"/>
        <v>0</v>
      </c>
      <c r="X45" s="76">
        <f t="shared" si="2"/>
        <v>0</v>
      </c>
      <c r="Y45" s="77">
        <f t="shared" si="2"/>
        <v>6</v>
      </c>
      <c r="Z45" s="78">
        <f t="shared" si="2"/>
        <v>6</v>
      </c>
      <c r="AA45" s="196">
        <f>SUM(AA40:AB44)</f>
        <v>0</v>
      </c>
      <c r="AB45" s="196"/>
      <c r="AC45" s="197">
        <f>SUM(AC40:AD44)</f>
        <v>6</v>
      </c>
      <c r="AD45" s="197"/>
      <c r="AE45" s="79"/>
      <c r="AF45" s="105">
        <f>SUM(AF40:AF44)</f>
        <v>0</v>
      </c>
      <c r="AG45" s="106">
        <f>SUM(AG40:AG44)</f>
        <v>0</v>
      </c>
      <c r="AH45" s="106"/>
      <c r="AI45" s="106"/>
      <c r="AJ45" s="106">
        <f>SUM(AJ40:AJ44)</f>
        <v>0</v>
      </c>
      <c r="AK45" s="106"/>
      <c r="AL45" s="106"/>
      <c r="AM45" s="106">
        <f aca="true" t="shared" si="3" ref="AM45:AR45">SUM(AM40:AM44)</f>
        <v>0</v>
      </c>
      <c r="AN45" s="106">
        <f t="shared" si="3"/>
        <v>0</v>
      </c>
      <c r="AO45" s="106">
        <f t="shared" si="3"/>
        <v>0</v>
      </c>
      <c r="AP45" s="106">
        <f t="shared" si="3"/>
        <v>0</v>
      </c>
      <c r="AQ45" s="107">
        <f t="shared" si="3"/>
        <v>20</v>
      </c>
      <c r="AR45" s="108">
        <f t="shared" si="3"/>
        <v>20</v>
      </c>
      <c r="AS45" s="84"/>
      <c r="AT45" s="85"/>
      <c r="AU45" s="86"/>
      <c r="AV45" s="87"/>
      <c r="AW45" s="87"/>
      <c r="AX45" s="88"/>
      <c r="AY45" s="88"/>
      <c r="AZ45" s="89"/>
      <c r="BA45" s="89"/>
      <c r="BB45" s="89"/>
      <c r="BC45" s="89"/>
    </row>
    <row r="46" spans="1:47" ht="12.75">
      <c r="A46" s="198" t="s">
        <v>54</v>
      </c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  <c r="AS46" s="198"/>
      <c r="AT46" s="198"/>
      <c r="AU46" s="198"/>
    </row>
    <row r="47" spans="1:47" ht="12.75">
      <c r="A47" s="3"/>
      <c r="B47" s="3"/>
      <c r="C47" s="3"/>
      <c r="D47" s="3"/>
      <c r="F47" s="3" t="s">
        <v>55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 t="s">
        <v>56</v>
      </c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 t="s">
        <v>57</v>
      </c>
      <c r="AK47" s="3"/>
      <c r="AL47" s="3"/>
      <c r="AM47" s="3"/>
      <c r="AN47" s="3"/>
      <c r="AO47" s="3"/>
      <c r="AP47" s="3"/>
      <c r="AQ47" s="3"/>
      <c r="AR47" s="3"/>
      <c r="AS47" s="3"/>
      <c r="AT47" s="109" t="s">
        <v>58</v>
      </c>
      <c r="AU47" s="3"/>
    </row>
    <row r="48" spans="1:47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64"/>
      <c r="AU48" s="3"/>
    </row>
  </sheetData>
  <sheetProtection selectLockedCells="1" selectUnlockedCells="1"/>
  <mergeCells count="191">
    <mergeCell ref="A46:AU46"/>
    <mergeCell ref="AA43:AB43"/>
    <mergeCell ref="AC43:AD43"/>
    <mergeCell ref="AA44:AB44"/>
    <mergeCell ref="AC44:AD44"/>
    <mergeCell ref="AA45:AB45"/>
    <mergeCell ref="AC45:AD45"/>
    <mergeCell ref="AC38:AD38"/>
    <mergeCell ref="AA39:AB39"/>
    <mergeCell ref="AC39:AD39"/>
    <mergeCell ref="A40:A45"/>
    <mergeCell ref="AA40:AB40"/>
    <mergeCell ref="AC40:AD40"/>
    <mergeCell ref="AA41:AB41"/>
    <mergeCell ref="AC41:AD41"/>
    <mergeCell ref="AA42:AB42"/>
    <mergeCell ref="AC42:AD42"/>
    <mergeCell ref="A34:A39"/>
    <mergeCell ref="AA34:AB34"/>
    <mergeCell ref="AC34:AD34"/>
    <mergeCell ref="AA35:AB35"/>
    <mergeCell ref="AC35:AD35"/>
    <mergeCell ref="AA36:AB36"/>
    <mergeCell ref="AC36:AD36"/>
    <mergeCell ref="AA37:AB37"/>
    <mergeCell ref="AC37:AD37"/>
    <mergeCell ref="AA38:AB38"/>
    <mergeCell ref="A31:AE31"/>
    <mergeCell ref="AF31:AU31"/>
    <mergeCell ref="B32:B33"/>
    <mergeCell ref="C32:N32"/>
    <mergeCell ref="O32:AD32"/>
    <mergeCell ref="AE32:AE33"/>
    <mergeCell ref="AF32:AU32"/>
    <mergeCell ref="AA33:AB33"/>
    <mergeCell ref="AC33:AD33"/>
    <mergeCell ref="AP28:AR28"/>
    <mergeCell ref="B29:H29"/>
    <mergeCell ref="I29:J29"/>
    <mergeCell ref="K29:S29"/>
    <mergeCell ref="T29:V29"/>
    <mergeCell ref="W29:Y29"/>
    <mergeCell ref="Z29:AE29"/>
    <mergeCell ref="AF29:AJ29"/>
    <mergeCell ref="AM29:AO29"/>
    <mergeCell ref="AP29:AR29"/>
    <mergeCell ref="AM27:AO27"/>
    <mergeCell ref="AP27:AR27"/>
    <mergeCell ref="B28:H28"/>
    <mergeCell ref="I28:J28"/>
    <mergeCell ref="K28:S28"/>
    <mergeCell ref="T28:V28"/>
    <mergeCell ref="W28:Y28"/>
    <mergeCell ref="Z28:AE28"/>
    <mergeCell ref="AF28:AJ28"/>
    <mergeCell ref="AM28:AO28"/>
    <mergeCell ref="AF26:AJ26"/>
    <mergeCell ref="AM26:AO26"/>
    <mergeCell ref="AP26:AR26"/>
    <mergeCell ref="B27:H27"/>
    <mergeCell ref="I27:J27"/>
    <mergeCell ref="K27:S27"/>
    <mergeCell ref="T27:V27"/>
    <mergeCell ref="W27:Y27"/>
    <mergeCell ref="Z27:AE27"/>
    <mergeCell ref="AF27:AJ27"/>
    <mergeCell ref="B26:H26"/>
    <mergeCell ref="I26:J26"/>
    <mergeCell ref="K26:S26"/>
    <mergeCell ref="T26:V26"/>
    <mergeCell ref="W26:Y26"/>
    <mergeCell ref="Z26:AE26"/>
    <mergeCell ref="AP24:AR24"/>
    <mergeCell ref="B25:H25"/>
    <mergeCell ref="I25:J25"/>
    <mergeCell ref="K25:S25"/>
    <mergeCell ref="T25:V25"/>
    <mergeCell ref="W25:Y25"/>
    <mergeCell ref="Z25:AE25"/>
    <mergeCell ref="AF25:AJ25"/>
    <mergeCell ref="AM25:AO25"/>
    <mergeCell ref="AP25:AR25"/>
    <mergeCell ref="AP23:AR23"/>
    <mergeCell ref="A24:A29"/>
    <mergeCell ref="B24:H24"/>
    <mergeCell ref="I24:J24"/>
    <mergeCell ref="K24:S24"/>
    <mergeCell ref="T24:V24"/>
    <mergeCell ref="W24:Y24"/>
    <mergeCell ref="Z24:AE24"/>
    <mergeCell ref="AF24:AJ24"/>
    <mergeCell ref="AM24:AO24"/>
    <mergeCell ref="AM22:AO22"/>
    <mergeCell ref="AP22:AR22"/>
    <mergeCell ref="B23:H23"/>
    <mergeCell ref="I23:J23"/>
    <mergeCell ref="K23:S23"/>
    <mergeCell ref="T23:V23"/>
    <mergeCell ref="W23:Y23"/>
    <mergeCell ref="Z23:AE23"/>
    <mergeCell ref="AF23:AJ23"/>
    <mergeCell ref="AM23:AO23"/>
    <mergeCell ref="AF21:AJ21"/>
    <mergeCell ref="AM21:AO21"/>
    <mergeCell ref="AP21:AR21"/>
    <mergeCell ref="B22:H22"/>
    <mergeCell ref="I22:J22"/>
    <mergeCell ref="K22:S22"/>
    <mergeCell ref="T22:V22"/>
    <mergeCell ref="W22:Y22"/>
    <mergeCell ref="Z22:AE22"/>
    <mergeCell ref="AF22:AJ22"/>
    <mergeCell ref="B21:H21"/>
    <mergeCell ref="I21:J21"/>
    <mergeCell ref="K21:S21"/>
    <mergeCell ref="T21:V21"/>
    <mergeCell ref="W21:Y21"/>
    <mergeCell ref="Z21:AE21"/>
    <mergeCell ref="AP19:AR19"/>
    <mergeCell ref="B20:H20"/>
    <mergeCell ref="I20:J20"/>
    <mergeCell ref="K20:S20"/>
    <mergeCell ref="T20:V20"/>
    <mergeCell ref="W20:Y20"/>
    <mergeCell ref="Z20:AE20"/>
    <mergeCell ref="AF20:AJ20"/>
    <mergeCell ref="AM20:AO20"/>
    <mergeCell ref="AP20:AR20"/>
    <mergeCell ref="AM18:AO18"/>
    <mergeCell ref="AP18:AR18"/>
    <mergeCell ref="B19:H19"/>
    <mergeCell ref="I19:J19"/>
    <mergeCell ref="K19:S19"/>
    <mergeCell ref="T19:V19"/>
    <mergeCell ref="W19:Y19"/>
    <mergeCell ref="Z19:AE19"/>
    <mergeCell ref="AF19:AJ19"/>
    <mergeCell ref="AM19:AO19"/>
    <mergeCell ref="AF17:AJ17"/>
    <mergeCell ref="AM17:AO17"/>
    <mergeCell ref="AP17:AR17"/>
    <mergeCell ref="B18:H18"/>
    <mergeCell ref="I18:J18"/>
    <mergeCell ref="K18:S18"/>
    <mergeCell ref="T18:V18"/>
    <mergeCell ref="W18:Y18"/>
    <mergeCell ref="Z18:AE18"/>
    <mergeCell ref="AF18:AJ18"/>
    <mergeCell ref="Z16:AE16"/>
    <mergeCell ref="AF16:AJ16"/>
    <mergeCell ref="AM16:AO16"/>
    <mergeCell ref="AP16:AR16"/>
    <mergeCell ref="B17:H17"/>
    <mergeCell ref="I17:J17"/>
    <mergeCell ref="K17:S17"/>
    <mergeCell ref="T17:V17"/>
    <mergeCell ref="W17:Y17"/>
    <mergeCell ref="Z17:AE17"/>
    <mergeCell ref="B15:H15"/>
    <mergeCell ref="I15:S15"/>
    <mergeCell ref="T15:V15"/>
    <mergeCell ref="W15:Y15"/>
    <mergeCell ref="A16:A23"/>
    <mergeCell ref="B16:H16"/>
    <mergeCell ref="I16:J16"/>
    <mergeCell ref="K16:S16"/>
    <mergeCell ref="T16:V16"/>
    <mergeCell ref="W16:Y16"/>
    <mergeCell ref="A11:A12"/>
    <mergeCell ref="B11:G11"/>
    <mergeCell ref="AP11:AR11"/>
    <mergeCell ref="B12:G12"/>
    <mergeCell ref="AP12:AR12"/>
    <mergeCell ref="T14:Y14"/>
    <mergeCell ref="Z14:AE15"/>
    <mergeCell ref="AF14:AJ15"/>
    <mergeCell ref="AM14:AO15"/>
    <mergeCell ref="AP14:AR15"/>
    <mergeCell ref="B8:G8"/>
    <mergeCell ref="AP8:AR8"/>
    <mergeCell ref="A9:A10"/>
    <mergeCell ref="B9:G9"/>
    <mergeCell ref="AP9:AR9"/>
    <mergeCell ref="B10:G10"/>
    <mergeCell ref="AP10:AR10"/>
    <mergeCell ref="B1:AU1"/>
    <mergeCell ref="B3:G3"/>
    <mergeCell ref="AB3:AO3"/>
    <mergeCell ref="B4:G4"/>
    <mergeCell ref="B5:G5"/>
    <mergeCell ref="B6:H6"/>
  </mergeCells>
  <conditionalFormatting sqref="C34:AC45 AD34:AD37 AD45:AR45 AE34:AR45">
    <cfRule type="cellIs" priority="1" dxfId="1" operator="equal" stopIfTrue="1">
      <formula>0</formula>
    </cfRule>
  </conditionalFormatting>
  <printOptions/>
  <pageMargins left="0.2798611111111111" right="0.11805555555555555" top="0.15763888888888888" bottom="0.15763888888888888" header="0.5118055555555555" footer="0.511805555555555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37"/>
  <sheetViews>
    <sheetView zoomScalePageLayoutView="0" workbookViewId="0" topLeftCell="A1">
      <selection activeCell="K25" sqref="K25"/>
    </sheetView>
  </sheetViews>
  <sheetFormatPr defaultColWidth="9.140625" defaultRowHeight="15"/>
  <cols>
    <col min="1" max="1" width="5.57421875" style="65" customWidth="1"/>
    <col min="2" max="2" width="18.57421875" style="65" customWidth="1"/>
    <col min="3" max="3" width="21.140625" style="65" bestFit="1" customWidth="1"/>
    <col min="4" max="4" width="15.8515625" style="65" customWidth="1"/>
    <col min="5" max="5" width="22.140625" style="65" customWidth="1"/>
    <col min="6" max="6" width="24.7109375" style="65" customWidth="1"/>
    <col min="7" max="7" width="23.140625" style="65" bestFit="1" customWidth="1"/>
    <col min="8" max="19" width="5.140625" style="65" customWidth="1"/>
    <col min="20" max="16384" width="9.140625" style="65" customWidth="1"/>
  </cols>
  <sheetData>
    <row r="2" spans="2:7" ht="15.75">
      <c r="B2" s="200" t="s">
        <v>59</v>
      </c>
      <c r="C2" s="200"/>
      <c r="D2" s="200"/>
      <c r="E2" s="200"/>
      <c r="F2" s="200"/>
      <c r="G2" s="200"/>
    </row>
    <row r="3" spans="2:7" ht="15">
      <c r="B3" s="201" t="s">
        <v>60</v>
      </c>
      <c r="C3" s="201"/>
      <c r="D3" s="201"/>
      <c r="E3" s="201"/>
      <c r="F3" s="201"/>
      <c r="G3" s="201"/>
    </row>
    <row r="4" spans="2:7" ht="15">
      <c r="B4" s="201" t="s">
        <v>61</v>
      </c>
      <c r="C4" s="201"/>
      <c r="D4" s="201"/>
      <c r="E4" s="201"/>
      <c r="F4" s="201"/>
      <c r="G4" s="201"/>
    </row>
    <row r="6" spans="2:3" ht="12.75">
      <c r="B6" s="202" t="s">
        <v>62</v>
      </c>
      <c r="C6" s="202"/>
    </row>
    <row r="7" spans="2:3" ht="12.75">
      <c r="B7" s="203" t="s">
        <v>63</v>
      </c>
      <c r="C7" s="203"/>
    </row>
    <row r="8" spans="2:3" ht="12.75">
      <c r="B8" s="203" t="s">
        <v>5</v>
      </c>
      <c r="C8" s="203"/>
    </row>
    <row r="9" spans="2:3" ht="12.75">
      <c r="B9" s="203" t="s">
        <v>64</v>
      </c>
      <c r="C9" s="203"/>
    </row>
    <row r="10" spans="9:13" ht="13.5" thickBot="1">
      <c r="I10" s="65" t="s">
        <v>65</v>
      </c>
      <c r="J10" s="65" t="s">
        <v>66</v>
      </c>
      <c r="K10" s="65" t="s">
        <v>67</v>
      </c>
      <c r="L10" s="65" t="s">
        <v>65</v>
      </c>
      <c r="M10" s="65" t="s">
        <v>68</v>
      </c>
    </row>
    <row r="11" spans="2:13" ht="13.5" thickBot="1">
      <c r="B11" s="205" t="s">
        <v>69</v>
      </c>
      <c r="C11" s="205"/>
      <c r="D11" s="205"/>
      <c r="E11" s="205"/>
      <c r="F11" s="205"/>
      <c r="G11" s="205"/>
      <c r="I11" s="21"/>
      <c r="J11" s="21"/>
      <c r="K11" s="21">
        <v>1</v>
      </c>
      <c r="L11" s="21">
        <v>5</v>
      </c>
      <c r="M11" s="21">
        <v>5</v>
      </c>
    </row>
    <row r="12" spans="2:13" s="112" customFormat="1" ht="13.5" thickBot="1">
      <c r="B12" s="111" t="s">
        <v>70</v>
      </c>
      <c r="C12" s="111" t="s">
        <v>71</v>
      </c>
      <c r="D12" s="111" t="s">
        <v>72</v>
      </c>
      <c r="E12" s="111" t="s">
        <v>73</v>
      </c>
      <c r="F12" s="111" t="s">
        <v>74</v>
      </c>
      <c r="G12" s="111" t="s">
        <v>75</v>
      </c>
      <c r="I12" s="21"/>
      <c r="J12" s="21"/>
      <c r="K12" s="21">
        <v>1</v>
      </c>
      <c r="L12" s="21">
        <v>1</v>
      </c>
      <c r="M12" s="21">
        <v>1</v>
      </c>
    </row>
    <row r="13" spans="2:13" ht="13.5" thickBot="1">
      <c r="B13" s="113" t="s">
        <v>76</v>
      </c>
      <c r="C13" s="114"/>
      <c r="D13" s="115"/>
      <c r="E13" s="116"/>
      <c r="F13" s="115"/>
      <c r="G13" s="115" t="s">
        <v>98</v>
      </c>
      <c r="I13" s="21">
        <v>1</v>
      </c>
      <c r="J13" s="21"/>
      <c r="K13" s="21"/>
      <c r="L13" s="21">
        <v>4</v>
      </c>
      <c r="M13" s="21">
        <v>4</v>
      </c>
    </row>
    <row r="14" spans="2:13" ht="15.75" thickBot="1">
      <c r="B14" s="117" t="s">
        <v>77</v>
      </c>
      <c r="C14" s="114"/>
      <c r="D14" s="115"/>
      <c r="E14" s="118"/>
      <c r="F14" s="115"/>
      <c r="G14" s="115" t="s">
        <v>78</v>
      </c>
      <c r="I14" s="22">
        <v>1</v>
      </c>
      <c r="J14" s="22"/>
      <c r="K14" s="21"/>
      <c r="L14" s="21">
        <v>2</v>
      </c>
      <c r="M14" s="22">
        <v>0</v>
      </c>
    </row>
    <row r="15" spans="2:7" ht="12.75">
      <c r="B15" s="117" t="s">
        <v>79</v>
      </c>
      <c r="C15" s="115"/>
      <c r="D15" s="115"/>
      <c r="E15" s="115" t="s">
        <v>102</v>
      </c>
      <c r="F15" s="115" t="s">
        <v>98</v>
      </c>
      <c r="G15" s="115" t="s">
        <v>103</v>
      </c>
    </row>
    <row r="16" spans="2:7" ht="12.75">
      <c r="B16" s="117" t="s">
        <v>80</v>
      </c>
      <c r="C16" s="114"/>
      <c r="D16" s="115"/>
      <c r="E16" s="114" t="s">
        <v>78</v>
      </c>
      <c r="F16" s="115" t="s">
        <v>78</v>
      </c>
      <c r="G16" s="115" t="s">
        <v>78</v>
      </c>
    </row>
    <row r="17" spans="2:7" ht="12.75">
      <c r="B17" s="119"/>
      <c r="C17" s="119"/>
      <c r="D17" s="119"/>
      <c r="E17" s="119"/>
      <c r="F17" s="119"/>
      <c r="G17" s="120"/>
    </row>
    <row r="18" spans="2:7" ht="12.75">
      <c r="B18" s="117" t="s">
        <v>81</v>
      </c>
      <c r="C18" s="115"/>
      <c r="D18" s="115"/>
      <c r="E18" s="115"/>
      <c r="F18" s="115" t="s">
        <v>106</v>
      </c>
      <c r="G18" s="121" t="s">
        <v>104</v>
      </c>
    </row>
    <row r="19" spans="2:7" ht="12.75">
      <c r="B19" s="117" t="s">
        <v>82</v>
      </c>
      <c r="C19" s="115"/>
      <c r="D19" s="114"/>
      <c r="E19" s="114"/>
      <c r="F19" s="115" t="s">
        <v>78</v>
      </c>
      <c r="G19" s="122" t="s">
        <v>78</v>
      </c>
    </row>
    <row r="20" spans="2:7" ht="12.75">
      <c r="B20" s="117" t="s">
        <v>83</v>
      </c>
      <c r="C20" s="115"/>
      <c r="D20" s="115"/>
      <c r="E20" s="114"/>
      <c r="F20" s="126" t="s">
        <v>101</v>
      </c>
      <c r="G20" s="114"/>
    </row>
    <row r="21" spans="2:7" ht="12.75">
      <c r="B21" s="123" t="s">
        <v>84</v>
      </c>
      <c r="C21" s="114"/>
      <c r="D21" s="114"/>
      <c r="E21" s="114"/>
      <c r="F21" s="126" t="s">
        <v>101</v>
      </c>
      <c r="G21" s="114"/>
    </row>
    <row r="22" spans="2:7" ht="12.75">
      <c r="B22" s="206" t="s">
        <v>85</v>
      </c>
      <c r="C22" s="206"/>
      <c r="D22" s="124">
        <v>11</v>
      </c>
      <c r="E22" s="112"/>
      <c r="F22" s="112"/>
      <c r="G22" s="112"/>
    </row>
    <row r="23" spans="2:7" ht="12.75">
      <c r="B23" s="204" t="s">
        <v>86</v>
      </c>
      <c r="C23" s="204"/>
      <c r="D23" s="125">
        <v>3</v>
      </c>
      <c r="E23" s="112"/>
      <c r="F23" s="112"/>
      <c r="G23" s="112"/>
    </row>
    <row r="24" spans="2:7" ht="12.75">
      <c r="B24" s="110"/>
      <c r="C24" s="112"/>
      <c r="D24" s="112"/>
      <c r="E24" s="112"/>
      <c r="F24" s="112"/>
      <c r="G24" s="112"/>
    </row>
    <row r="25" spans="2:7" ht="12.75">
      <c r="B25" s="110"/>
      <c r="C25" s="112"/>
      <c r="D25" s="112"/>
      <c r="E25" s="112"/>
      <c r="F25" s="112"/>
      <c r="G25" s="112"/>
    </row>
    <row r="26" spans="2:7" ht="12.75">
      <c r="B26" s="205" t="s">
        <v>87</v>
      </c>
      <c r="C26" s="205"/>
      <c r="D26" s="205"/>
      <c r="E26" s="205"/>
      <c r="F26" s="205"/>
      <c r="G26" s="205"/>
    </row>
    <row r="27" spans="2:7" s="112" customFormat="1" ht="12.75">
      <c r="B27" s="111" t="s">
        <v>70</v>
      </c>
      <c r="C27" s="111" t="s">
        <v>71</v>
      </c>
      <c r="D27" s="111" t="s">
        <v>72</v>
      </c>
      <c r="E27" s="111" t="s">
        <v>73</v>
      </c>
      <c r="F27" s="111" t="s">
        <v>74</v>
      </c>
      <c r="G27" s="111" t="s">
        <v>75</v>
      </c>
    </row>
    <row r="28" spans="2:7" ht="12.75">
      <c r="B28" s="117" t="s">
        <v>88</v>
      </c>
      <c r="C28" s="126"/>
      <c r="D28" s="115"/>
      <c r="E28" s="115"/>
      <c r="F28" s="114"/>
      <c r="G28" s="115" t="s">
        <v>105</v>
      </c>
    </row>
    <row r="29" spans="2:7" ht="15">
      <c r="B29" s="117" t="s">
        <v>89</v>
      </c>
      <c r="C29" s="126"/>
      <c r="D29" s="118"/>
      <c r="E29" s="127"/>
      <c r="F29" s="114"/>
      <c r="G29" s="115" t="s">
        <v>78</v>
      </c>
    </row>
    <row r="30" spans="2:7" ht="15">
      <c r="B30" s="117" t="s">
        <v>90</v>
      </c>
      <c r="C30" s="126" t="s">
        <v>101</v>
      </c>
      <c r="D30" s="118"/>
      <c r="E30" s="127"/>
      <c r="F30" s="115"/>
      <c r="G30" s="115" t="s">
        <v>103</v>
      </c>
    </row>
    <row r="31" spans="2:7" ht="12.75">
      <c r="B31" s="117" t="s">
        <v>91</v>
      </c>
      <c r="C31" s="115" t="s">
        <v>78</v>
      </c>
      <c r="D31" s="115"/>
      <c r="E31" s="127"/>
      <c r="F31" s="114"/>
      <c r="G31" s="115" t="s">
        <v>78</v>
      </c>
    </row>
    <row r="32" spans="2:7" ht="12.75">
      <c r="B32" s="117" t="s">
        <v>92</v>
      </c>
      <c r="C32" s="115"/>
      <c r="E32" s="115"/>
      <c r="F32" s="115"/>
      <c r="G32" s="121"/>
    </row>
    <row r="33" spans="2:7" ht="12.75">
      <c r="B33" s="123" t="s">
        <v>93</v>
      </c>
      <c r="C33" s="128"/>
      <c r="D33" s="128"/>
      <c r="E33" s="115"/>
      <c r="F33" s="115"/>
      <c r="G33" s="121"/>
    </row>
    <row r="34" spans="2:7" ht="12.75">
      <c r="B34" s="206" t="s">
        <v>85</v>
      </c>
      <c r="C34" s="206"/>
      <c r="D34" s="124">
        <v>9</v>
      </c>
      <c r="E34" s="112"/>
      <c r="F34" s="112"/>
      <c r="G34" s="112"/>
    </row>
    <row r="35" spans="2:7" ht="12.75">
      <c r="B35" s="204" t="s">
        <v>86</v>
      </c>
      <c r="C35" s="204"/>
      <c r="D35" s="125">
        <v>3</v>
      </c>
      <c r="E35" s="112"/>
      <c r="F35" s="112"/>
      <c r="G35" s="112"/>
    </row>
    <row r="36" spans="2:7" ht="12.75">
      <c r="B36" s="110"/>
      <c r="C36" s="112"/>
      <c r="D36" s="112"/>
      <c r="E36" s="112"/>
      <c r="F36" s="112"/>
      <c r="G36" s="112"/>
    </row>
    <row r="37" ht="15.75">
      <c r="F37" s="129" t="s">
        <v>3</v>
      </c>
    </row>
  </sheetData>
  <sheetProtection selectLockedCells="1" selectUnlockedCells="1"/>
  <mergeCells count="13">
    <mergeCell ref="B35:C35"/>
    <mergeCell ref="B9:C9"/>
    <mergeCell ref="B11:G11"/>
    <mergeCell ref="B22:C22"/>
    <mergeCell ref="B23:C23"/>
    <mergeCell ref="B26:G26"/>
    <mergeCell ref="B34:C34"/>
    <mergeCell ref="B2:G2"/>
    <mergeCell ref="B3:G3"/>
    <mergeCell ref="B4:G4"/>
    <mergeCell ref="B6:C6"/>
    <mergeCell ref="B7:C7"/>
    <mergeCell ref="B8:C8"/>
  </mergeCells>
  <printOptions/>
  <pageMargins left="0.1798611111111111" right="0.1701388888888889" top="0.7479166666666667" bottom="0.7479166666666667" header="0.5118055555555555" footer="0.5118055555555555"/>
  <pageSetup horizontalDpi="300" verticalDpi="300" orientation="landscape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37"/>
  <sheetViews>
    <sheetView zoomScalePageLayoutView="0" workbookViewId="0" topLeftCell="A1">
      <selection activeCell="C13" sqref="C13:C16"/>
    </sheetView>
  </sheetViews>
  <sheetFormatPr defaultColWidth="9.140625" defaultRowHeight="15"/>
  <cols>
    <col min="1" max="1" width="5.57421875" style="65" customWidth="1"/>
    <col min="2" max="3" width="18.57421875" style="65" customWidth="1"/>
    <col min="4" max="5" width="22.140625" style="65" customWidth="1"/>
    <col min="6" max="6" width="24.7109375" style="65" customWidth="1"/>
    <col min="7" max="7" width="18.57421875" style="65" customWidth="1"/>
    <col min="8" max="19" width="5.140625" style="65" customWidth="1"/>
    <col min="20" max="16384" width="9.140625" style="65" customWidth="1"/>
  </cols>
  <sheetData>
    <row r="2" spans="2:7" ht="15.75">
      <c r="B2" s="200" t="s">
        <v>59</v>
      </c>
      <c r="C2" s="200"/>
      <c r="D2" s="200"/>
      <c r="E2" s="200"/>
      <c r="F2" s="200"/>
      <c r="G2" s="200"/>
    </row>
    <row r="3" spans="2:7" ht="15">
      <c r="B3" s="201" t="s">
        <v>60</v>
      </c>
      <c r="C3" s="201"/>
      <c r="D3" s="201"/>
      <c r="E3" s="201"/>
      <c r="F3" s="201"/>
      <c r="G3" s="201"/>
    </row>
    <row r="4" spans="2:7" ht="15">
      <c r="B4" s="201" t="s">
        <v>61</v>
      </c>
      <c r="C4" s="201"/>
      <c r="D4" s="201"/>
      <c r="E4" s="201"/>
      <c r="F4" s="201"/>
      <c r="G4" s="201"/>
    </row>
    <row r="6" spans="2:3" ht="12.75">
      <c r="B6" s="202" t="s">
        <v>62</v>
      </c>
      <c r="C6" s="202"/>
    </row>
    <row r="7" spans="2:3" ht="12.75">
      <c r="B7" s="203" t="s">
        <v>63</v>
      </c>
      <c r="C7" s="203"/>
    </row>
    <row r="8" spans="2:3" ht="12.75">
      <c r="B8" s="203" t="s">
        <v>5</v>
      </c>
      <c r="C8" s="203"/>
    </row>
    <row r="9" spans="2:3" ht="12.75">
      <c r="B9" s="203" t="s">
        <v>64</v>
      </c>
      <c r="C9" s="203"/>
    </row>
    <row r="10" spans="9:13" ht="13.5" thickBot="1">
      <c r="I10" s="65" t="s">
        <v>65</v>
      </c>
      <c r="J10" s="65" t="s">
        <v>66</v>
      </c>
      <c r="K10" s="65" t="s">
        <v>67</v>
      </c>
      <c r="L10" s="65" t="s">
        <v>65</v>
      </c>
      <c r="M10" s="65" t="s">
        <v>68</v>
      </c>
    </row>
    <row r="11" spans="2:12" ht="13.5" thickBot="1">
      <c r="B11" s="205" t="s">
        <v>69</v>
      </c>
      <c r="C11" s="205"/>
      <c r="D11" s="205"/>
      <c r="E11" s="205"/>
      <c r="F11" s="205"/>
      <c r="G11" s="205"/>
      <c r="I11" s="65">
        <v>2</v>
      </c>
      <c r="J11" s="65">
        <v>4</v>
      </c>
      <c r="L11" s="65">
        <v>2</v>
      </c>
    </row>
    <row r="12" spans="2:12" s="112" customFormat="1" ht="13.5" thickBot="1">
      <c r="B12" s="111" t="s">
        <v>70</v>
      </c>
      <c r="C12" s="111" t="s">
        <v>71</v>
      </c>
      <c r="D12" s="111" t="s">
        <v>72</v>
      </c>
      <c r="E12" s="111" t="s">
        <v>73</v>
      </c>
      <c r="F12" s="111" t="s">
        <v>74</v>
      </c>
      <c r="G12" s="111" t="s">
        <v>75</v>
      </c>
      <c r="I12" s="112">
        <v>2</v>
      </c>
      <c r="J12" s="112">
        <v>2</v>
      </c>
      <c r="L12" s="112">
        <v>1</v>
      </c>
    </row>
    <row r="13" spans="2:7" ht="12.75">
      <c r="B13" s="113" t="s">
        <v>76</v>
      </c>
      <c r="C13" s="114" t="s">
        <v>38</v>
      </c>
      <c r="D13" s="115"/>
      <c r="E13" s="116"/>
      <c r="F13" s="115"/>
      <c r="G13" s="115"/>
    </row>
    <row r="14" spans="2:12" ht="15">
      <c r="B14" s="117" t="s">
        <v>77</v>
      </c>
      <c r="C14" s="114" t="s">
        <v>78</v>
      </c>
      <c r="D14" s="115" t="s">
        <v>35</v>
      </c>
      <c r="E14" s="118"/>
      <c r="F14" s="115" t="s">
        <v>37</v>
      </c>
      <c r="G14" s="115"/>
      <c r="J14" s="65">
        <v>3</v>
      </c>
      <c r="K14" s="65">
        <v>1</v>
      </c>
      <c r="L14" s="65">
        <v>2</v>
      </c>
    </row>
    <row r="15" spans="2:12" ht="12.75">
      <c r="B15" s="117" t="s">
        <v>79</v>
      </c>
      <c r="C15" s="115" t="s">
        <v>33</v>
      </c>
      <c r="D15" s="115" t="s">
        <v>78</v>
      </c>
      <c r="E15" s="115"/>
      <c r="F15" s="115" t="s">
        <v>78</v>
      </c>
      <c r="G15" s="115"/>
      <c r="J15" s="65">
        <v>1</v>
      </c>
      <c r="K15" s="65">
        <v>1</v>
      </c>
      <c r="L15" s="65">
        <v>2</v>
      </c>
    </row>
    <row r="16" spans="2:7" ht="12.75">
      <c r="B16" s="117" t="s">
        <v>80</v>
      </c>
      <c r="C16" s="114" t="s">
        <v>78</v>
      </c>
      <c r="D16" s="115" t="s">
        <v>78</v>
      </c>
      <c r="E16" s="114"/>
      <c r="F16" s="115" t="s">
        <v>78</v>
      </c>
      <c r="G16" s="115"/>
    </row>
    <row r="17" spans="2:7" ht="12.75">
      <c r="B17" s="119"/>
      <c r="C17" s="119"/>
      <c r="D17" s="119"/>
      <c r="E17" s="119"/>
      <c r="F17" s="119"/>
      <c r="G17" s="120"/>
    </row>
    <row r="18" spans="2:7" ht="12.75">
      <c r="B18" s="117" t="s">
        <v>81</v>
      </c>
      <c r="C18" s="115"/>
      <c r="D18" s="115" t="s">
        <v>36</v>
      </c>
      <c r="E18" s="115"/>
      <c r="F18" s="115"/>
      <c r="G18" s="121"/>
    </row>
    <row r="19" spans="2:7" ht="12.75">
      <c r="B19" s="117" t="s">
        <v>82</v>
      </c>
      <c r="C19" s="115"/>
      <c r="D19" s="114" t="s">
        <v>78</v>
      </c>
      <c r="E19" s="114"/>
      <c r="F19" s="115"/>
      <c r="G19" s="122"/>
    </row>
    <row r="20" spans="2:7" ht="12.75">
      <c r="B20" s="117" t="s">
        <v>83</v>
      </c>
      <c r="C20" s="115"/>
      <c r="D20" s="115" t="s">
        <v>78</v>
      </c>
      <c r="E20" s="114"/>
      <c r="F20" s="115"/>
      <c r="G20" s="114"/>
    </row>
    <row r="21" spans="2:7" ht="13.5" thickBot="1">
      <c r="B21" s="123" t="s">
        <v>84</v>
      </c>
      <c r="C21" s="114"/>
      <c r="D21" s="114"/>
      <c r="E21" s="114"/>
      <c r="F21" s="115"/>
      <c r="G21" s="114"/>
    </row>
    <row r="22" spans="2:7" ht="12.75">
      <c r="B22" s="206" t="s">
        <v>85</v>
      </c>
      <c r="C22" s="206"/>
      <c r="D22" s="124">
        <v>8</v>
      </c>
      <c r="E22" s="112"/>
      <c r="F22" s="112"/>
      <c r="G22" s="112"/>
    </row>
    <row r="23" spans="2:7" ht="12.75">
      <c r="B23" s="204" t="s">
        <v>86</v>
      </c>
      <c r="C23" s="204"/>
      <c r="D23" s="125">
        <v>5</v>
      </c>
      <c r="E23" s="112"/>
      <c r="F23" s="112"/>
      <c r="G23" s="112"/>
    </row>
    <row r="24" spans="2:7" ht="12.75">
      <c r="B24" s="110"/>
      <c r="C24" s="112"/>
      <c r="D24" s="112"/>
      <c r="E24" s="112"/>
      <c r="F24" s="112"/>
      <c r="G24" s="112"/>
    </row>
    <row r="25" spans="2:7" ht="13.5" thickBot="1">
      <c r="B25" s="110"/>
      <c r="C25" s="112"/>
      <c r="D25" s="112"/>
      <c r="E25" s="112"/>
      <c r="F25" s="112"/>
      <c r="G25" s="112"/>
    </row>
    <row r="26" spans="2:7" ht="13.5" thickBot="1">
      <c r="B26" s="205" t="s">
        <v>87</v>
      </c>
      <c r="C26" s="205"/>
      <c r="D26" s="205"/>
      <c r="E26" s="205"/>
      <c r="F26" s="205"/>
      <c r="G26" s="205"/>
    </row>
    <row r="27" spans="2:7" s="112" customFormat="1" ht="13.5" thickBot="1">
      <c r="B27" s="111" t="s">
        <v>70</v>
      </c>
      <c r="C27" s="111" t="s">
        <v>71</v>
      </c>
      <c r="D27" s="111" t="s">
        <v>72</v>
      </c>
      <c r="E27" s="111" t="s">
        <v>73</v>
      </c>
      <c r="F27" s="111" t="s">
        <v>74</v>
      </c>
      <c r="G27" s="111" t="s">
        <v>75</v>
      </c>
    </row>
    <row r="28" spans="2:7" ht="12.75">
      <c r="B28" s="117" t="s">
        <v>88</v>
      </c>
      <c r="C28" s="126"/>
      <c r="D28" s="115" t="s">
        <v>37</v>
      </c>
      <c r="E28" s="115"/>
      <c r="F28" s="114" t="s">
        <v>38</v>
      </c>
      <c r="G28" s="115"/>
    </row>
    <row r="29" spans="2:7" ht="15">
      <c r="B29" s="117" t="s">
        <v>89</v>
      </c>
      <c r="C29" s="126"/>
      <c r="D29" s="118" t="s">
        <v>78</v>
      </c>
      <c r="E29" s="127"/>
      <c r="F29" s="114" t="s">
        <v>78</v>
      </c>
      <c r="G29" s="115"/>
    </row>
    <row r="30" spans="2:7" ht="15">
      <c r="B30" s="117" t="s">
        <v>90</v>
      </c>
      <c r="C30" s="126"/>
      <c r="D30" s="118" t="s">
        <v>78</v>
      </c>
      <c r="E30" s="127"/>
      <c r="F30" s="115" t="s">
        <v>33</v>
      </c>
      <c r="G30" s="115"/>
    </row>
    <row r="31" spans="2:7" ht="12.75">
      <c r="B31" s="117" t="s">
        <v>91</v>
      </c>
      <c r="C31" s="115"/>
      <c r="D31" s="115" t="s">
        <v>36</v>
      </c>
      <c r="E31" s="127"/>
      <c r="F31" s="114" t="s">
        <v>78</v>
      </c>
      <c r="G31" s="115"/>
    </row>
    <row r="32" spans="2:7" ht="12.75">
      <c r="B32" s="117" t="s">
        <v>92</v>
      </c>
      <c r="C32" s="115"/>
      <c r="E32" s="115" t="s">
        <v>36</v>
      </c>
      <c r="F32" s="115"/>
      <c r="G32" s="121"/>
    </row>
    <row r="33" spans="2:7" ht="13.5" thickBot="1">
      <c r="B33" s="123" t="s">
        <v>93</v>
      </c>
      <c r="C33" s="128"/>
      <c r="D33" s="128"/>
      <c r="E33" s="115" t="s">
        <v>78</v>
      </c>
      <c r="F33" s="115"/>
      <c r="G33" s="121"/>
    </row>
    <row r="34" spans="2:7" ht="12.75">
      <c r="B34" s="206" t="s">
        <v>85</v>
      </c>
      <c r="C34" s="206"/>
      <c r="D34" s="124">
        <v>6</v>
      </c>
      <c r="E34" s="112"/>
      <c r="F34" s="112"/>
      <c r="G34" s="112"/>
    </row>
    <row r="35" spans="2:7" ht="12.75">
      <c r="B35" s="204" t="s">
        <v>86</v>
      </c>
      <c r="C35" s="204"/>
      <c r="D35" s="125">
        <v>4</v>
      </c>
      <c r="E35" s="112"/>
      <c r="F35" s="112"/>
      <c r="G35" s="112"/>
    </row>
    <row r="36" spans="2:7" ht="12.75">
      <c r="B36" s="110"/>
      <c r="C36" s="112"/>
      <c r="D36" s="112"/>
      <c r="E36" s="112"/>
      <c r="F36" s="112"/>
      <c r="G36" s="112"/>
    </row>
    <row r="37" ht="15.75">
      <c r="F37" s="129" t="s">
        <v>3</v>
      </c>
    </row>
  </sheetData>
  <sheetProtection selectLockedCells="1" selectUnlockedCells="1"/>
  <mergeCells count="13">
    <mergeCell ref="B2:G2"/>
    <mergeCell ref="B3:G3"/>
    <mergeCell ref="B4:G4"/>
    <mergeCell ref="B6:C6"/>
    <mergeCell ref="B7:C7"/>
    <mergeCell ref="B8:C8"/>
    <mergeCell ref="B35:C35"/>
    <mergeCell ref="B9:C9"/>
    <mergeCell ref="B11:G11"/>
    <mergeCell ref="B22:C22"/>
    <mergeCell ref="B23:C23"/>
    <mergeCell ref="B26:G26"/>
    <mergeCell ref="B34:C34"/>
  </mergeCells>
  <printOptions/>
  <pageMargins left="0.1798611111111111" right="0.1701388888888889" top="0.7479166666666667" bottom="0.7479166666666667" header="0.5118055555555555" footer="0.5118055555555555"/>
  <pageSetup horizontalDpi="300" verticalDpi="300" orientation="landscape" scale="9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kayra</cp:lastModifiedBy>
  <cp:lastPrinted>2011-09-28T10:24:33Z</cp:lastPrinted>
  <dcterms:modified xsi:type="dcterms:W3CDTF">2011-09-28T10:24:56Z</dcterms:modified>
  <cp:category/>
  <cp:version/>
  <cp:contentType/>
  <cp:contentStatus/>
</cp:coreProperties>
</file>